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\прокуратура Отчет об исполнени бюджета в Интернет\сдел\Бехтер\"/>
    </mc:Choice>
  </mc:AlternateContent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  <definedName name="_xlnm.Print_Area" localSheetId="1">Расходы!$A$1:$E$32</definedName>
  </definedNames>
  <calcPr calcId="162913"/>
</workbook>
</file>

<file path=xl/calcChain.xml><?xml version="1.0" encoding="utf-8"?>
<calcChain xmlns="http://schemas.openxmlformats.org/spreadsheetml/2006/main">
  <c r="D15" i="2" l="1"/>
  <c r="C15" i="2"/>
  <c r="D19" i="2"/>
  <c r="C19" i="2"/>
  <c r="D27" i="2" l="1"/>
  <c r="C27" i="2"/>
  <c r="D22" i="2"/>
  <c r="C22" i="2"/>
  <c r="D5" i="2"/>
  <c r="C5" i="2"/>
  <c r="D13" i="2"/>
  <c r="C13" i="2"/>
  <c r="D29" i="2"/>
  <c r="C29" i="2"/>
  <c r="D7" i="1"/>
  <c r="D25" i="2" l="1"/>
  <c r="C25" i="2"/>
  <c r="D11" i="2"/>
  <c r="C11" i="2"/>
  <c r="C7" i="1"/>
  <c r="C4" i="2" l="1"/>
  <c r="I5" i="3" s="1"/>
  <c r="D4" i="2"/>
  <c r="J5" i="3" s="1"/>
  <c r="D8" i="3" l="1"/>
  <c r="D7" i="3"/>
  <c r="D5" i="3"/>
  <c r="C8" i="3"/>
  <c r="C7" i="3"/>
  <c r="C5" i="3"/>
</calcChain>
</file>

<file path=xl/sharedStrings.xml><?xml version="1.0" encoding="utf-8"?>
<sst xmlns="http://schemas.openxmlformats.org/spreadsheetml/2006/main" count="113" uniqueCount="91">
  <si>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</si>
  <si>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</si>
  <si>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</si>
  <si>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</si>
  <si>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</si>
  <si>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</si>
  <si>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</si>
  <si>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</si>
  <si>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</si>
  <si>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</si>
  <si>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</si>
  <si>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</si>
  <si>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</si>
  <si>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</si>
  <si>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</si>
  <si>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</si>
  <si>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</si>
  <si>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</si>
  <si>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</si>
  <si>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</si>
  <si>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</si>
  <si>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</si>
  <si>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</si>
  <si>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</si>
  <si>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</si>
  <si>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</si>
  <si>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</si>
  <si>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</si>
  <si>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</si>
  <si>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</si>
  <si>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</si>
  <si>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</si>
  <si>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</si>
  <si>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</si>
  <si>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</si>
  <si>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</si>
  <si>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</si>
  <si>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</si>
  <si>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</si>
  <si>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</si>
  <si>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</si>
  <si>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</si>
  <si>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000 0400 0000000 000 000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</si>
  <si>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</si>
  <si>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</si>
  <si>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</si>
  <si>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</si>
  <si>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</si>
  <si>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</si>
  <si>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</si>
  <si>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</si>
  <si>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</si>
  <si>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</si>
  <si>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ПРОЧИЕ НЕНАЛОГОВЫЕ ДОХОДЫ</t>
  </si>
  <si>
    <t>000 117 00000 00 0000 000</t>
  </si>
  <si>
    <t>000 0801 0000000 000 000</t>
  </si>
  <si>
    <t>КУЛЬТУРА</t>
  </si>
  <si>
    <t>Физическая культура</t>
  </si>
  <si>
    <t>ФИЗИЧЕСКАЯ КУЛЬТУРА</t>
  </si>
  <si>
    <t>000 1101 0000000 000 000</t>
  </si>
  <si>
    <t>Обеспечение пожарной безопасности</t>
  </si>
  <si>
    <t>000 0310 0000000 000 000</t>
  </si>
  <si>
    <t>ОБЕСПЕЧЕНИЕ ПОЖАРНОЙ БЕЗОПАСНОСТИ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</si>
  <si>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</si>
  <si>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</si>
  <si>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</si>
  <si>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</si>
  <si>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</si>
  <si>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</si>
  <si>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</si>
  <si>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</si>
  <si>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</si>
  <si>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</si>
  <si>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</si>
  <si>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Код расхода по бюджетной классификации</t>
  </si>
  <si>
    <t>Единица измерения:  руб.</t>
  </si>
  <si>
    <t>Другие вопросы в области образования</t>
  </si>
  <si>
    <t>000 0709 0000000 000 000</t>
  </si>
  <si>
    <t>000 0701 0000000 000 000</t>
  </si>
  <si>
    <t>Дошкольное образование</t>
  </si>
  <si>
    <t>000 0700 0000000 000 000</t>
  </si>
  <si>
    <t>ОБРАЗОВАНИЕ</t>
  </si>
  <si>
    <t>Прочие межбюджетные трансферты общего характера</t>
  </si>
  <si>
    <t>000 1403 0000000 000 000</t>
  </si>
  <si>
    <t xml:space="preserve">000 116 00000 00 0000 000 </t>
  </si>
  <si>
    <t>Водное хозяйство</t>
  </si>
  <si>
    <t>000 0406 0000000 000 000</t>
  </si>
  <si>
    <t>ШТРАФЫ, САНКЦИИ, ВОЗМЕЩЕНИЕ УЩЕРБА</t>
  </si>
  <si>
    <t>Отчет об исполнении бюджета МКУ Исполнительный комитет  Бехтеревского сельского поселения Елабужского муниципального района Республики Татарстан на 01 июля  2022 год</t>
  </si>
  <si>
    <t>000 113 00000 00 0000 000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</si>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</sst>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0">
    <xf numFmtId="0" fontId="0" fillId="0" borderId="0" xfId="0"/>
    <xf numFmtId="49" fontId="20" fillId="24" borderId="0" xfId="0" applyNumberFormat="1" applyFont="1" applyFill="1"/>
    <xf numFmtId="49" fontId="20" fillId="24" borderId="0" xfId="0" applyNumberFormat="1" applyFont="1" applyFill="1" applyAlignment="1">
      <alignment wrapText="1" shrinkToFit="1"/>
    </xf>
    <xf numFmtId="49" fontId="19" fillId="24" borderId="0" xfId="0" applyNumberFormat="1" applyFont="1" applyFill="1" applyAlignment="1">
      <alignment wrapText="1" shrinkToFit="1"/>
    </xf>
    <xf numFmtId="49" fontId="20" fillId="24" borderId="0" xfId="0" applyNumberFormat="1" applyFont="1" applyFill="1" applyBorder="1" applyAlignment="1">
      <alignment vertical="center"/>
    </xf>
    <xf numFmtId="49" fontId="20" fillId="24" borderId="22" xfId="0" applyNumberFormat="1" applyFont="1" applyFill="1" applyBorder="1" applyAlignment="1">
      <alignment horizontal="center" vertical="center"/>
    </xf>
    <xf numFmtId="49" fontId="20" fillId="24" borderId="20" xfId="0" applyNumberFormat="1" applyFont="1" applyFill="1" applyBorder="1" applyAlignment="1">
      <alignment horizontal="center" vertical="center"/>
    </xf>
    <xf numFmtId="49" fontId="20" fillId="24" borderId="30" xfId="0" applyNumberFormat="1" applyFont="1" applyFill="1" applyBorder="1" applyAlignment="1">
      <alignment horizontal="center" vertical="center"/>
    </xf>
    <xf numFmtId="49" fontId="20" fillId="24" borderId="23" xfId="0" applyNumberFormat="1" applyFont="1" applyFill="1" applyBorder="1" applyAlignment="1">
      <alignment horizontal="center" vertical="center"/>
    </xf>
    <xf numFmtId="49" fontId="19" fillId="24" borderId="20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/>
    <xf numFmtId="49" fontId="20" fillId="24" borderId="13" xfId="0" applyNumberFormat="1" applyFont="1" applyFill="1" applyBorder="1" applyAlignment="1">
      <alignment horizontal="center" vertical="center" wrapText="1" shrinkToFit="1"/>
    </xf>
    <xf numFmtId="49" fontId="19" fillId="24" borderId="24" xfId="0" applyNumberFormat="1" applyFont="1" applyFill="1" applyBorder="1" applyAlignment="1">
      <alignment vertical="center" wrapText="1"/>
    </xf>
    <xf numFmtId="49" fontId="20" fillId="24" borderId="25" xfId="0" applyNumberFormat="1" applyFont="1" applyFill="1" applyBorder="1" applyAlignment="1">
      <alignment horizontal="center" vertical="center"/>
    </xf>
    <xf numFmtId="4" fontId="20" fillId="24" borderId="26" xfId="0" applyNumberFormat="1" applyFont="1" applyFill="1" applyBorder="1" applyAlignment="1">
      <alignment horizontal="right"/>
    </xf>
    <xf numFmtId="4" fontId="20" fillId="24" borderId="27" xfId="0" applyNumberFormat="1" applyFont="1" applyFill="1" applyBorder="1" applyAlignment="1">
      <alignment horizontal="right"/>
    </xf>
    <xf numFmtId="49" fontId="20" fillId="24" borderId="0" xfId="0" applyNumberFormat="1" applyFont="1" applyFill="1" applyAlignment="1">
      <alignment vertical="center"/>
    </xf>
    <xf numFmtId="4" fontId="20" fillId="0" borderId="28" xfId="0" applyNumberFormat="1" applyFont="1" applyBorder="1" applyAlignment="1" applyProtection="1">
      <alignment horizontal="right" vertical="center" wrapText="1"/>
    </xf>
    <xf numFmtId="4" fontId="20" fillId="0" borderId="31" xfId="0" applyNumberFormat="1" applyFont="1" applyBorder="1" applyAlignment="1" applyProtection="1">
      <alignment horizontal="right" vertical="center" wrapText="1"/>
    </xf>
    <xf numFmtId="49" fontId="19" fillId="24" borderId="39" xfId="0" applyNumberFormat="1" applyFont="1" applyFill="1" applyBorder="1" applyAlignment="1">
      <alignment horizontal="center" vertical="center" wrapText="1" shrinkToFit="1"/>
    </xf>
    <xf numFmtId="4" fontId="19" fillId="24" borderId="39" xfId="0" applyNumberFormat="1" applyFont="1" applyFill="1" applyBorder="1" applyAlignment="1">
      <alignment horizontal="right" wrapText="1" shrinkToFit="1"/>
    </xf>
    <xf numFmtId="49" fontId="20" fillId="24" borderId="18" xfId="0" applyNumberFormat="1" applyFont="1" applyFill="1" applyBorder="1" applyAlignment="1">
      <alignment horizontal="center" vertical="center" wrapText="1" shrinkToFit="1"/>
    </xf>
    <xf numFmtId="4" fontId="19" fillId="24" borderId="14" xfId="0" applyNumberFormat="1" applyFont="1" applyFill="1" applyBorder="1" applyAlignment="1">
      <alignment horizontal="right" wrapText="1" shrinkToFit="1"/>
    </xf>
    <xf numFmtId="49" fontId="20" fillId="24" borderId="39" xfId="0" applyNumberFormat="1" applyFont="1" applyFill="1" applyBorder="1" applyAlignment="1">
      <alignment horizontal="center" vertical="center" wrapText="1" shrinkToFit="1"/>
    </xf>
    <xf numFmtId="4" fontId="19" fillId="24" borderId="39" xfId="0" applyNumberFormat="1" applyFont="1" applyFill="1" applyBorder="1" applyAlignment="1">
      <alignment horizontal="right" vertical="center" wrapText="1" shrinkToFit="1"/>
    </xf>
    <xf numFmtId="49" fontId="20" fillId="24" borderId="21" xfId="0" applyNumberFormat="1" applyFont="1" applyFill="1" applyBorder="1" applyAlignment="1">
      <alignment horizontal="center" vertical="center" wrapText="1" shrinkToFit="1"/>
    </xf>
    <xf numFmtId="4" fontId="20" fillId="0" borderId="11" xfId="0" applyNumberFormat="1" applyFont="1" applyBorder="1" applyAlignment="1" applyProtection="1">
      <alignment horizontal="right" vertical="center" wrapText="1"/>
    </xf>
    <xf numFmtId="4" fontId="20" fillId="0" borderId="12" xfId="0" applyNumberFormat="1" applyFont="1" applyBorder="1" applyAlignment="1" applyProtection="1">
      <alignment horizontal="right" vertical="center" wrapText="1"/>
    </xf>
    <xf numFmtId="49" fontId="20" fillId="24" borderId="29" xfId="0" applyNumberFormat="1" applyFont="1" applyFill="1" applyBorder="1" applyAlignment="1">
      <alignment vertical="center" wrapText="1"/>
    </xf>
    <xf numFmtId="49" fontId="20" fillId="24" borderId="40" xfId="0" applyNumberFormat="1" applyFont="1" applyFill="1" applyBorder="1" applyAlignment="1">
      <alignment horizontal="center" vertical="center"/>
    </xf>
    <xf numFmtId="4" fontId="20" fillId="24" borderId="40" xfId="0" applyNumberFormat="1" applyFont="1" applyFill="1" applyBorder="1" applyAlignment="1">
      <alignment horizontal="right"/>
    </xf>
    <xf numFmtId="4" fontId="20" fillId="24" borderId="41" xfId="0" applyNumberFormat="1" applyFont="1" applyFill="1" applyBorder="1" applyAlignment="1">
      <alignment horizontal="right"/>
    </xf>
    <xf numFmtId="4" fontId="20" fillId="0" borderId="14" xfId="0" applyNumberFormat="1" applyFont="1" applyBorder="1" applyAlignment="1" applyProtection="1">
      <alignment horizontal="right" vertical="center" wrapText="1"/>
    </xf>
    <xf numFmtId="4" fontId="20" fillId="0" borderId="15" xfId="0" applyNumberFormat="1" applyFont="1" applyBorder="1" applyAlignment="1" applyProtection="1">
      <alignment horizontal="right" vertical="center" wrapText="1"/>
    </xf>
    <xf numFmtId="49" fontId="19" fillId="24" borderId="19" xfId="0" applyNumberFormat="1" applyFont="1" applyFill="1" applyBorder="1" applyAlignment="1">
      <alignment vertical="center"/>
    </xf>
    <xf numFmtId="0" fontId="19" fillId="24" borderId="36" xfId="0" applyNumberFormat="1" applyFont="1" applyFill="1" applyBorder="1" applyAlignment="1">
      <alignment vertical="center" wrapText="1" shrinkToFit="1"/>
    </xf>
    <xf numFmtId="0" fontId="20" fillId="24" borderId="32" xfId="0" applyNumberFormat="1" applyFont="1" applyFill="1" applyBorder="1" applyAlignment="1">
      <alignment vertical="center" wrapText="1" shrinkToFit="1"/>
    </xf>
    <xf numFmtId="49" fontId="20" fillId="24" borderId="34" xfId="0" applyNumberFormat="1" applyFont="1" applyFill="1" applyBorder="1" applyAlignment="1">
      <alignment vertical="center" wrapText="1"/>
    </xf>
    <xf numFmtId="0" fontId="20" fillId="24" borderId="34" xfId="0" applyNumberFormat="1" applyFont="1" applyFill="1" applyBorder="1" applyAlignment="1">
      <alignment vertical="center" wrapText="1" shrinkToFit="1"/>
    </xf>
    <xf numFmtId="0" fontId="20" fillId="24" borderId="33" xfId="0" applyNumberFormat="1" applyFont="1" applyFill="1" applyBorder="1" applyAlignment="1">
      <alignment vertical="center" wrapText="1" shrinkToFit="1"/>
    </xf>
    <xf numFmtId="0" fontId="20" fillId="24" borderId="36" xfId="0" applyNumberFormat="1" applyFont="1" applyFill="1" applyBorder="1" applyAlignment="1">
      <alignment vertical="center" wrapText="1" shrinkToFit="1"/>
    </xf>
    <xf numFmtId="4" fontId="20" fillId="0" borderId="37" xfId="0" applyNumberFormat="1" applyFont="1" applyBorder="1" applyAlignment="1" applyProtection="1">
      <alignment horizontal="right" vertical="center" wrapText="1"/>
    </xf>
    <xf numFmtId="4" fontId="20" fillId="0" borderId="38" xfId="0" applyNumberFormat="1" applyFont="1" applyBorder="1" applyAlignment="1" applyProtection="1">
      <alignment horizontal="right" vertical="center" wrapText="1"/>
    </xf>
    <xf numFmtId="0" fontId="19" fillId="24" borderId="42" xfId="0" applyNumberFormat="1" applyFont="1" applyFill="1" applyBorder="1" applyAlignment="1">
      <alignment vertical="center" wrapText="1" shrinkToFit="1"/>
    </xf>
    <xf numFmtId="49" fontId="19" fillId="24" borderId="43" xfId="0" applyNumberFormat="1" applyFont="1" applyFill="1" applyBorder="1" applyAlignment="1">
      <alignment horizontal="center" vertical="center" wrapText="1" shrinkToFit="1"/>
    </xf>
    <xf numFmtId="4" fontId="19" fillId="24" borderId="43" xfId="0" applyNumberFormat="1" applyFont="1" applyFill="1" applyBorder="1" applyAlignment="1">
      <alignment horizontal="right" wrapText="1" shrinkToFit="1"/>
    </xf>
    <xf numFmtId="4" fontId="19" fillId="24" borderId="44" xfId="0" applyNumberFormat="1" applyFont="1" applyFill="1" applyBorder="1" applyAlignment="1">
      <alignment horizontal="right" wrapText="1" shrinkToFit="1"/>
    </xf>
    <xf numFmtId="49" fontId="20" fillId="24" borderId="42" xfId="0" applyNumberFormat="1" applyFont="1" applyFill="1" applyBorder="1" applyAlignment="1">
      <alignment vertical="center" wrapText="1"/>
    </xf>
    <xf numFmtId="49" fontId="20" fillId="24" borderId="43" xfId="0" applyNumberFormat="1" applyFont="1" applyFill="1" applyBorder="1" applyAlignment="1">
      <alignment horizontal="center" vertical="center" wrapText="1" shrinkToFit="1"/>
    </xf>
    <xf numFmtId="4" fontId="19" fillId="24" borderId="46" xfId="0" applyNumberFormat="1" applyFont="1" applyFill="1" applyBorder="1" applyAlignment="1">
      <alignment horizontal="right" wrapText="1" shrinkToFit="1"/>
    </xf>
    <xf numFmtId="4" fontId="19" fillId="24" borderId="47" xfId="0" applyNumberFormat="1" applyFont="1" applyFill="1" applyBorder="1" applyAlignment="1">
      <alignment horizontal="right" wrapText="1" shrinkToFit="1"/>
    </xf>
    <xf numFmtId="4" fontId="19" fillId="24" borderId="20" xfId="0" applyNumberFormat="1" applyFont="1" applyFill="1" applyBorder="1" applyAlignment="1">
      <alignment horizontal="right"/>
    </xf>
    <xf numFmtId="0" fontId="20" fillId="24" borderId="42" xfId="0" applyNumberFormat="1" applyFont="1" applyFill="1" applyBorder="1" applyAlignment="1">
      <alignment vertical="center" wrapText="1" shrinkToFit="1"/>
    </xf>
    <xf numFmtId="4" fontId="19" fillId="24" borderId="51" xfId="0" applyNumberFormat="1" applyFont="1" applyFill="1" applyBorder="1" applyAlignment="1">
      <alignment horizontal="right" wrapText="1" shrinkToFit="1"/>
    </xf>
    <xf numFmtId="49" fontId="20" fillId="0" borderId="32" xfId="0" applyNumberFormat="1" applyFont="1" applyBorder="1" applyAlignment="1" applyProtection="1">
      <alignment horizontal="left" vertical="center" wrapText="1"/>
    </xf>
    <xf numFmtId="49" fontId="20" fillId="0" borderId="0" xfId="0" applyNumberFormat="1" applyFont="1" applyFill="1"/>
    <xf numFmtId="49" fontId="20" fillId="0" borderId="0" xfId="0" applyNumberFormat="1" applyFont="1"/>
    <xf numFmtId="49" fontId="20" fillId="0" borderId="0" xfId="0" applyNumberFormat="1" applyFont="1" applyFill="1" applyBorder="1" applyAlignment="1">
      <alignment horizontal="center"/>
    </xf>
    <xf numFmtId="49" fontId="20" fillId="24" borderId="36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49" fontId="20" fillId="24" borderId="47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horizontal="center" vertical="center"/>
    </xf>
    <xf numFmtId="49" fontId="19" fillId="0" borderId="0" xfId="0" applyNumberFormat="1" applyFont="1"/>
    <xf numFmtId="49" fontId="20" fillId="0" borderId="0" xfId="0" applyNumberFormat="1" applyFont="1" applyAlignment="1">
      <alignment wrapText="1" shrinkToFit="1"/>
    </xf>
    <xf numFmtId="0" fontId="20" fillId="24" borderId="34" xfId="0" applyNumberFormat="1" applyFont="1" applyFill="1" applyBorder="1" applyAlignment="1">
      <alignment horizontal="left" vertical="center" wrapText="1" indent="1" shrinkToFit="1"/>
    </xf>
    <xf numFmtId="0" fontId="20" fillId="24" borderId="33" xfId="0" applyNumberFormat="1" applyFont="1" applyFill="1" applyBorder="1" applyAlignment="1">
      <alignment horizontal="left" vertical="center" wrapText="1" indent="1" shrinkToFit="1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vertical="center" wrapText="1"/>
    </xf>
    <xf numFmtId="49" fontId="19" fillId="0" borderId="50" xfId="0" applyNumberFormat="1" applyFont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53" xfId="0" applyNumberFormat="1" applyFont="1" applyBorder="1" applyAlignment="1">
      <alignment vertical="center" wrapText="1"/>
    </xf>
    <xf numFmtId="49" fontId="20" fillId="0" borderId="54" xfId="0" applyNumberFormat="1" applyFont="1" applyBorder="1" applyAlignment="1">
      <alignment horizontal="center" vertical="center" wrapText="1"/>
    </xf>
    <xf numFmtId="4" fontId="20" fillId="0" borderId="55" xfId="0" applyNumberFormat="1" applyFont="1" applyFill="1" applyBorder="1" applyAlignment="1">
      <alignment horizontal="right" vertical="center" wrapText="1"/>
    </xf>
    <xf numFmtId="4" fontId="20" fillId="0" borderId="52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17" xfId="0" applyNumberFormat="1" applyFont="1" applyBorder="1" applyAlignment="1">
      <alignment vertical="center" wrapText="1"/>
    </xf>
    <xf numFmtId="49" fontId="20" fillId="0" borderId="57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vertical="center" wrapText="1"/>
    </xf>
    <xf numFmtId="49" fontId="19" fillId="0" borderId="56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" fontId="20" fillId="0" borderId="35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>
      <alignment horizontal="right" vertical="center" wrapText="1"/>
    </xf>
    <xf numFmtId="4" fontId="20" fillId="0" borderId="58" xfId="0" applyNumberFormat="1" applyFont="1" applyBorder="1" applyAlignment="1" applyProtection="1">
      <alignment horizontal="right" vertical="center" wrapText="1"/>
    </xf>
    <xf numFmtId="2" fontId="19" fillId="0" borderId="0" xfId="0" applyNumberFormat="1" applyFont="1" applyAlignment="1">
      <alignment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/>
    </xf>
    <xf numFmtId="4" fontId="19" fillId="24" borderId="45" xfId="0" applyNumberFormat="1" applyFont="1" applyFill="1" applyBorder="1" applyAlignment="1">
      <alignment horizontal="right"/>
    </xf>
    <xf numFmtId="0" fontId="20" fillId="24" borderId="32" xfId="0" applyNumberFormat="1" applyFont="1" applyFill="1" applyBorder="1" applyAlignment="1">
      <alignment horizontal="left" vertical="center" wrapText="1" indent="1" shrinkToFit="1"/>
    </xf>
    <xf numFmtId="49" fontId="20" fillId="24" borderId="59" xfId="0" applyNumberFormat="1" applyFont="1" applyFill="1" applyBorder="1" applyAlignment="1">
      <alignment vertical="center" wrapText="1"/>
    </xf>
    <xf numFmtId="49" fontId="20" fillId="24" borderId="60" xfId="0" applyNumberFormat="1" applyFont="1" applyFill="1" applyBorder="1" applyAlignment="1">
      <alignment horizontal="center" vertical="center" wrapText="1" shrinkToFit="1"/>
    </xf>
    <xf numFmtId="0" fontId="20" fillId="24" borderId="61" xfId="0" applyNumberFormat="1" applyFont="1" applyFill="1" applyBorder="1" applyAlignment="1">
      <alignment vertical="center" wrapText="1" shrinkToFit="1"/>
    </xf>
    <xf numFmtId="49" fontId="20" fillId="24" borderId="62" xfId="0" applyNumberFormat="1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0" fillId="24" borderId="59" xfId="0" applyNumberFormat="1" applyFont="1" applyFill="1" applyBorder="1" applyAlignment="1">
      <alignment vertical="center" wrapText="1" shrinkToFit="1"/>
    </xf>
    <xf numFmtId="49" fontId="20" fillId="24" borderId="63" xfId="0" applyNumberFormat="1" applyFont="1" applyFill="1" applyBorder="1" applyAlignment="1">
      <alignment horizontal="center" vertical="center" wrapText="1" shrinkToFit="1"/>
    </xf>
    <xf numFmtId="4" fontId="20" fillId="0" borderId="63" xfId="0" applyNumberFormat="1" applyFont="1" applyBorder="1" applyAlignment="1" applyProtection="1">
      <alignment horizontal="right" vertical="center" wrapText="1"/>
    </xf>
    <xf numFmtId="49" fontId="20" fillId="24" borderId="48" xfId="0" applyNumberFormat="1" applyFont="1" applyFill="1" applyBorder="1" applyAlignment="1">
      <alignment horizontal="center" vertical="center" wrapText="1"/>
    </xf>
    <xf numFmtId="49" fontId="20" fillId="24" borderId="64" xfId="0" applyNumberFormat="1" applyFont="1" applyFill="1" applyBorder="1" applyAlignment="1">
      <alignment horizontal="center" vertical="center" wrapText="1"/>
    </xf>
    <xf numFmtId="4" fontId="19" fillId="24" borderId="14" xfId="0" applyNumberFormat="1" applyFont="1" applyFill="1" applyBorder="1" applyAlignment="1">
      <alignment horizontal="right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4"/>
  <sheetViews>
    <sheetView showGridLines="0" view="pageBreakPreview" topLeftCell="A2" zoomScale="80" zoomScaleNormal="100" zoomScaleSheetLayoutView="80" workbookViewId="0">
      <selection activeCell="C17" sqref="C17"/>
    </sheetView>
  </sheetViews>
  <sheetFormatPr defaultColWidth="35.5703125" defaultRowHeight="20.25" x14ac:dyDescent="0.3"/>
  <cols>
    <col min="1" max="1" width="60.42578125" style="55" customWidth="1"/>
    <col min="2" max="2" width="46.7109375" style="55" customWidth="1"/>
    <col min="3" max="4" width="31" style="55" customWidth="1"/>
    <col min="5" max="16384" width="35.5703125" style="56"/>
  </cols>
  <sheetData>
    <row r="1" spans="1:115" x14ac:dyDescent="0.3">
      <c r="D1" s="56" t="s">
        <v>73</v>
      </c>
    </row>
    <row r="2" spans="1:115" s="55" customFormat="1" ht="41.25" customHeight="1" x14ac:dyDescent="0.3">
      <c r="A2" s="109" t="s">
        <v>88</v>
      </c>
      <c r="B2" s="109"/>
      <c r="C2" s="109"/>
      <c r="D2" s="109"/>
    </row>
    <row r="3" spans="1:115" s="55" customFormat="1" x14ac:dyDescent="0.3">
      <c r="A3" s="110" t="s">
        <v>75</v>
      </c>
      <c r="B3" s="110"/>
      <c r="D3" s="57"/>
    </row>
    <row r="4" spans="1:115" s="55" customFormat="1" ht="21" thickBot="1" x14ac:dyDescent="0.35">
      <c r="A4" s="111" t="s">
        <v>6</v>
      </c>
      <c r="B4" s="111"/>
      <c r="C4" s="111"/>
    </row>
    <row r="5" spans="1:115" ht="75.75" customHeight="1" thickBot="1" x14ac:dyDescent="0.35">
      <c r="A5" s="58" t="s">
        <v>0</v>
      </c>
      <c r="B5" s="59" t="s">
        <v>7</v>
      </c>
      <c r="C5" s="59" t="s">
        <v>65</v>
      </c>
      <c r="D5" s="60" t="s">
        <v>38</v>
      </c>
    </row>
    <row r="6" spans="1:115" ht="32.25" customHeight="1" thickBot="1" x14ac:dyDescent="0.35">
      <c r="A6" s="61">
        <v>1</v>
      </c>
      <c r="B6" s="62" t="s">
        <v>39</v>
      </c>
      <c r="C6" s="62" t="s">
        <v>11</v>
      </c>
      <c r="D6" s="63" t="s">
        <v>40</v>
      </c>
    </row>
    <row r="7" spans="1:115" s="64" customFormat="1" ht="38.25" customHeight="1" thickBot="1" x14ac:dyDescent="0.35">
      <c r="A7" s="101" t="s">
        <v>1</v>
      </c>
      <c r="B7" s="102" t="s">
        <v>4</v>
      </c>
      <c r="C7" s="51">
        <f>SUM(C8:C17)</f>
        <v>6062580.5700000003</v>
      </c>
      <c r="D7" s="103">
        <f>SUM(D8:D17)</f>
        <v>3742361.2499999995</v>
      </c>
    </row>
    <row r="8" spans="1:115" ht="46.5" customHeight="1" x14ac:dyDescent="0.3">
      <c r="A8" s="104" t="s">
        <v>12</v>
      </c>
      <c r="B8" s="25" t="s">
        <v>13</v>
      </c>
      <c r="C8" s="26">
        <v>311000</v>
      </c>
      <c r="D8" s="27">
        <v>130427.38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</row>
    <row r="9" spans="1:115" ht="51" customHeight="1" x14ac:dyDescent="0.3">
      <c r="A9" s="66" t="s">
        <v>14</v>
      </c>
      <c r="B9" s="11" t="s">
        <v>15</v>
      </c>
      <c r="C9" s="17"/>
      <c r="D9" s="18">
        <v>2142.5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</row>
    <row r="10" spans="1:115" ht="45.75" customHeight="1" x14ac:dyDescent="0.3">
      <c r="A10" s="66" t="s">
        <v>16</v>
      </c>
      <c r="B10" s="11" t="s">
        <v>17</v>
      </c>
      <c r="C10" s="17">
        <v>300000</v>
      </c>
      <c r="D10" s="18">
        <v>19009.060000000001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</row>
    <row r="11" spans="1:115" ht="43.5" customHeight="1" x14ac:dyDescent="0.3">
      <c r="A11" s="66" t="s">
        <v>41</v>
      </c>
      <c r="B11" s="11" t="s">
        <v>17</v>
      </c>
      <c r="C11" s="17">
        <v>3000000</v>
      </c>
      <c r="D11" s="18">
        <v>2987852.55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</row>
    <row r="12" spans="1:115" ht="51" customHeight="1" x14ac:dyDescent="0.3">
      <c r="A12" s="66" t="s">
        <v>18</v>
      </c>
      <c r="B12" s="11" t="s">
        <v>19</v>
      </c>
      <c r="C12" s="17">
        <v>1000</v>
      </c>
      <c r="D12" s="18">
        <v>400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</row>
    <row r="13" spans="1:115" ht="99.75" customHeight="1" x14ac:dyDescent="0.3">
      <c r="A13" s="66" t="s">
        <v>20</v>
      </c>
      <c r="B13" s="11" t="s">
        <v>21</v>
      </c>
      <c r="C13" s="17">
        <v>4000</v>
      </c>
      <c r="D13" s="18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</row>
    <row r="14" spans="1:115" ht="70.5" customHeight="1" x14ac:dyDescent="0.3">
      <c r="A14" s="66" t="s">
        <v>90</v>
      </c>
      <c r="B14" s="11" t="s">
        <v>89</v>
      </c>
      <c r="C14" s="17"/>
      <c r="D14" s="18">
        <v>214.28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</row>
    <row r="15" spans="1:115" ht="99.75" customHeight="1" x14ac:dyDescent="0.3">
      <c r="A15" s="66" t="s">
        <v>87</v>
      </c>
      <c r="B15" s="11" t="s">
        <v>84</v>
      </c>
      <c r="C15" s="17"/>
      <c r="D15" s="18">
        <v>-1994.05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</row>
    <row r="16" spans="1:115" ht="48.75" customHeight="1" x14ac:dyDescent="0.3">
      <c r="A16" s="66" t="s">
        <v>53</v>
      </c>
      <c r="B16" s="11" t="s">
        <v>54</v>
      </c>
      <c r="C16" s="17">
        <v>395250</v>
      </c>
      <c r="D16" s="18">
        <v>396470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</row>
    <row r="17" spans="1:115" ht="110.25" customHeight="1" thickBot="1" x14ac:dyDescent="0.35">
      <c r="A17" s="67" t="s">
        <v>22</v>
      </c>
      <c r="B17" s="21" t="s">
        <v>43</v>
      </c>
      <c r="C17" s="41">
        <v>2051330.57</v>
      </c>
      <c r="D17" s="42">
        <v>207839.53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</row>
    <row r="18" spans="1:115" s="55" customFormat="1" x14ac:dyDescent="0.3"/>
    <row r="19" spans="1:115" s="55" customFormat="1" x14ac:dyDescent="0.3"/>
    <row r="20" spans="1:115" s="55" customFormat="1" x14ac:dyDescent="0.3"/>
    <row r="21" spans="1:115" s="55" customFormat="1" x14ac:dyDescent="0.3"/>
    <row r="22" spans="1:115" s="55" customFormat="1" x14ac:dyDescent="0.3"/>
    <row r="23" spans="1:115" s="55" customFormat="1" x14ac:dyDescent="0.3"/>
    <row r="24" spans="1:115" s="55" customFormat="1" x14ac:dyDescent="0.3"/>
    <row r="25" spans="1:115" s="55" customFormat="1" x14ac:dyDescent="0.3"/>
    <row r="26" spans="1:115" s="55" customFormat="1" x14ac:dyDescent="0.3"/>
    <row r="27" spans="1:115" s="55" customFormat="1" x14ac:dyDescent="0.3"/>
    <row r="28" spans="1:115" s="55" customFormat="1" x14ac:dyDescent="0.3"/>
    <row r="29" spans="1:115" s="55" customFormat="1" x14ac:dyDescent="0.3"/>
    <row r="30" spans="1:115" s="55" customFormat="1" x14ac:dyDescent="0.3"/>
    <row r="31" spans="1:115" s="55" customFormat="1" x14ac:dyDescent="0.3"/>
    <row r="32" spans="1:115" s="55" customFormat="1" x14ac:dyDescent="0.3"/>
    <row r="33" s="55" customFormat="1" x14ac:dyDescent="0.3"/>
    <row r="34" s="55" customFormat="1" x14ac:dyDescent="0.3"/>
  </sheetData>
  <mergeCells count="3">
    <mergeCell ref="A2:D2"/>
    <mergeCell ref="A3:B3"/>
    <mergeCell ref="A4:C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2"/>
  <sheetViews>
    <sheetView showGridLines="0" tabSelected="1" view="pageBreakPreview" zoomScale="60" zoomScaleNormal="100" workbookViewId="0">
      <selection activeCell="S9" sqref="S9"/>
    </sheetView>
  </sheetViews>
  <sheetFormatPr defaultRowHeight="20.25" x14ac:dyDescent="0.3"/>
  <cols>
    <col min="1" max="1" width="84.42578125" style="16" customWidth="1"/>
    <col min="2" max="2" width="56.7109375" style="16" customWidth="1"/>
    <col min="3" max="4" width="34" style="16" customWidth="1"/>
    <col min="5" max="5" width="2" style="1" hidden="1" customWidth="1"/>
    <col min="6" max="16384" width="9.140625" style="1"/>
  </cols>
  <sheetData>
    <row r="1" spans="1:109" ht="41.25" customHeight="1" thickBot="1" x14ac:dyDescent="0.35">
      <c r="A1" s="112" t="s">
        <v>5</v>
      </c>
      <c r="B1" s="112"/>
      <c r="C1" s="112"/>
      <c r="D1" s="112"/>
    </row>
    <row r="2" spans="1:109" ht="84.75" customHeight="1" thickBot="1" x14ac:dyDescent="0.35">
      <c r="A2" s="117" t="s">
        <v>0</v>
      </c>
      <c r="B2" s="117" t="s">
        <v>74</v>
      </c>
      <c r="C2" s="117" t="s">
        <v>65</v>
      </c>
      <c r="D2" s="118" t="s">
        <v>38</v>
      </c>
    </row>
    <row r="3" spans="1:109" ht="41.25" customHeight="1" thickBot="1" x14ac:dyDescent="0.35">
      <c r="A3" s="5">
        <v>1</v>
      </c>
      <c r="B3" s="6" t="s">
        <v>39</v>
      </c>
      <c r="C3" s="7" t="s">
        <v>11</v>
      </c>
      <c r="D3" s="8" t="s">
        <v>40</v>
      </c>
    </row>
    <row r="4" spans="1:109" ht="49.5" customHeight="1" thickBot="1" x14ac:dyDescent="0.35">
      <c r="A4" s="34" t="s">
        <v>2</v>
      </c>
      <c r="B4" s="9" t="s">
        <v>4</v>
      </c>
      <c r="C4" s="119">
        <f>C5+C11+C13+C15+C19+C25+C29+C22+C27</f>
        <v>6377701.7999999998</v>
      </c>
      <c r="D4" s="103">
        <f>D5+D11+D13+D15+D19+D25+D29+D22+D27</f>
        <v>2005832.15</v>
      </c>
    </row>
    <row r="5" spans="1:109" s="10" customFormat="1" ht="54.75" customHeight="1" thickBot="1" x14ac:dyDescent="0.35">
      <c r="A5" s="35" t="s">
        <v>8</v>
      </c>
      <c r="B5" s="19" t="s">
        <v>9</v>
      </c>
      <c r="C5" s="20">
        <f>SUM(C6:C10)</f>
        <v>1470052.92</v>
      </c>
      <c r="D5" s="53">
        <f>SUM(D6:D10)</f>
        <v>706938.95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</row>
    <row r="6" spans="1:109" ht="96" customHeight="1" x14ac:dyDescent="0.3">
      <c r="A6" s="114" t="s">
        <v>10</v>
      </c>
      <c r="B6" s="115" t="s">
        <v>23</v>
      </c>
      <c r="C6" s="116">
        <v>531600.79</v>
      </c>
      <c r="D6" s="116">
        <v>264205.65999999997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09" ht="90" customHeight="1" x14ac:dyDescent="0.3">
      <c r="A7" s="37" t="s">
        <v>44</v>
      </c>
      <c r="B7" s="11" t="s">
        <v>45</v>
      </c>
      <c r="C7" s="17"/>
      <c r="D7" s="1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1:109" ht="105" customHeight="1" x14ac:dyDescent="0.3">
      <c r="A8" s="38" t="s">
        <v>24</v>
      </c>
      <c r="B8" s="11" t="s">
        <v>25</v>
      </c>
      <c r="C8" s="17">
        <v>811788.82</v>
      </c>
      <c r="D8" s="17">
        <v>370873.98</v>
      </c>
      <c r="E8" s="99">
        <v>798399.59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pans="1:109" ht="45" customHeight="1" x14ac:dyDescent="0.3">
      <c r="A9" s="38" t="s">
        <v>46</v>
      </c>
      <c r="B9" s="11" t="s">
        <v>47</v>
      </c>
      <c r="C9" s="17"/>
      <c r="D9" s="18"/>
      <c r="E9" s="99">
        <v>134999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63" customHeight="1" thickBot="1" x14ac:dyDescent="0.35">
      <c r="A10" s="107" t="s">
        <v>26</v>
      </c>
      <c r="B10" s="108" t="s">
        <v>27</v>
      </c>
      <c r="C10" s="17">
        <v>126663.31</v>
      </c>
      <c r="D10" s="17">
        <v>71859.31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</row>
    <row r="11" spans="1:109" s="10" customFormat="1" ht="63" customHeight="1" thickBot="1" x14ac:dyDescent="0.35">
      <c r="A11" s="35" t="s">
        <v>28</v>
      </c>
      <c r="B11" s="19" t="s">
        <v>29</v>
      </c>
      <c r="C11" s="22">
        <f>SUM(C12)</f>
        <v>103800</v>
      </c>
      <c r="D11" s="50">
        <f>SUM(D12)</f>
        <v>43552.37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</row>
    <row r="12" spans="1:109" ht="63" customHeight="1" thickBot="1" x14ac:dyDescent="0.35">
      <c r="A12" s="40" t="s">
        <v>30</v>
      </c>
      <c r="B12" s="23" t="s">
        <v>31</v>
      </c>
      <c r="C12" s="17">
        <v>103800</v>
      </c>
      <c r="D12" s="17">
        <v>43552.37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</row>
    <row r="13" spans="1:109" ht="63" customHeight="1" thickBot="1" x14ac:dyDescent="0.35">
      <c r="A13" s="35" t="s">
        <v>62</v>
      </c>
      <c r="B13" s="19" t="s">
        <v>61</v>
      </c>
      <c r="C13" s="22">
        <f>SUM(C14)</f>
        <v>0</v>
      </c>
      <c r="D13" s="50">
        <f>SUM(D14)</f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</row>
    <row r="14" spans="1:109" ht="63" customHeight="1" thickBot="1" x14ac:dyDescent="0.35">
      <c r="A14" s="40" t="s">
        <v>60</v>
      </c>
      <c r="B14" s="23" t="s">
        <v>61</v>
      </c>
      <c r="C14" s="17"/>
      <c r="D14" s="1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</row>
    <row r="15" spans="1:109" s="10" customFormat="1" ht="63" customHeight="1" thickBot="1" x14ac:dyDescent="0.35">
      <c r="A15" s="35" t="s">
        <v>48</v>
      </c>
      <c r="B15" s="19" t="s">
        <v>42</v>
      </c>
      <c r="C15" s="24">
        <f>SUM(C16:C18)</f>
        <v>2529357.94</v>
      </c>
      <c r="D15" s="24">
        <f>SUM(D16:D18)</f>
        <v>231017.56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</row>
    <row r="16" spans="1:109" s="10" customFormat="1" ht="63" customHeight="1" x14ac:dyDescent="0.3">
      <c r="A16" s="36" t="s">
        <v>85</v>
      </c>
      <c r="B16" s="106" t="s">
        <v>86</v>
      </c>
      <c r="C16" s="17">
        <v>23200</v>
      </c>
      <c r="D16" s="17">
        <v>23200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</row>
    <row r="17" spans="1:109" ht="63" customHeight="1" x14ac:dyDescent="0.3">
      <c r="A17" s="105" t="s">
        <v>49</v>
      </c>
      <c r="B17" s="106" t="s">
        <v>50</v>
      </c>
      <c r="C17" s="17">
        <v>2436575.94</v>
      </c>
      <c r="D17" s="17">
        <v>207817.56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</row>
    <row r="18" spans="1:109" ht="63" customHeight="1" thickBot="1" x14ac:dyDescent="0.35">
      <c r="A18" s="47" t="s">
        <v>51</v>
      </c>
      <c r="B18" s="48" t="s">
        <v>52</v>
      </c>
      <c r="C18" s="17">
        <v>69582</v>
      </c>
      <c r="D18" s="17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</row>
    <row r="19" spans="1:109" s="10" customFormat="1" ht="63" customHeight="1" thickBot="1" x14ac:dyDescent="0.35">
      <c r="A19" s="35" t="s">
        <v>32</v>
      </c>
      <c r="B19" s="19" t="s">
        <v>33</v>
      </c>
      <c r="C19" s="20">
        <f>SUM(C20:C21)</f>
        <v>871790.94</v>
      </c>
      <c r="D19" s="20">
        <f>SUM(D20:D21)</f>
        <v>322973.27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</row>
    <row r="20" spans="1:109" ht="63" customHeight="1" x14ac:dyDescent="0.3">
      <c r="A20" s="36" t="s">
        <v>34</v>
      </c>
      <c r="B20" s="25" t="s">
        <v>35</v>
      </c>
      <c r="C20" s="17">
        <v>150000</v>
      </c>
      <c r="D20" s="17">
        <v>120000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</row>
    <row r="21" spans="1:109" ht="63" customHeight="1" thickBot="1" x14ac:dyDescent="0.35">
      <c r="A21" s="52" t="s">
        <v>36</v>
      </c>
      <c r="B21" s="48" t="s">
        <v>37</v>
      </c>
      <c r="C21" s="17">
        <v>721790.94</v>
      </c>
      <c r="D21" s="17">
        <v>202973.27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</row>
    <row r="22" spans="1:109" ht="63" hidden="1" customHeight="1" thickBot="1" x14ac:dyDescent="0.35">
      <c r="A22" s="35" t="s">
        <v>81</v>
      </c>
      <c r="B22" s="19" t="s">
        <v>80</v>
      </c>
      <c r="C22" s="20">
        <f>SUM(C23:C24)</f>
        <v>0</v>
      </c>
      <c r="D22" s="53">
        <f>SUM(D23:D24)</f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</row>
    <row r="23" spans="1:109" ht="63" hidden="1" customHeight="1" x14ac:dyDescent="0.35">
      <c r="A23" s="54" t="s">
        <v>79</v>
      </c>
      <c r="B23" s="25" t="s">
        <v>78</v>
      </c>
      <c r="C23" s="26"/>
      <c r="D23" s="2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</row>
    <row r="24" spans="1:109" ht="63" hidden="1" customHeight="1" thickBot="1" x14ac:dyDescent="0.35">
      <c r="A24" s="39" t="s">
        <v>76</v>
      </c>
      <c r="B24" s="21" t="s">
        <v>77</v>
      </c>
      <c r="C24" s="41"/>
      <c r="D24" s="4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109" s="10" customFormat="1" ht="63" customHeight="1" thickBot="1" x14ac:dyDescent="0.35">
      <c r="A25" s="35" t="s">
        <v>56</v>
      </c>
      <c r="B25" s="19" t="s">
        <v>55</v>
      </c>
      <c r="C25" s="20">
        <f>SUM(C26)</f>
        <v>0</v>
      </c>
      <c r="D25" s="49">
        <f>SUM(D26)</f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</row>
    <row r="26" spans="1:109" ht="63" customHeight="1" thickBot="1" x14ac:dyDescent="0.35">
      <c r="A26" s="40" t="s">
        <v>56</v>
      </c>
      <c r="B26" s="23" t="s">
        <v>55</v>
      </c>
      <c r="C26" s="17">
        <v>0</v>
      </c>
      <c r="D26" s="18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</row>
    <row r="27" spans="1:109" s="10" customFormat="1" ht="63" hidden="1" customHeight="1" thickBot="1" x14ac:dyDescent="0.35">
      <c r="A27" s="43" t="s">
        <v>58</v>
      </c>
      <c r="B27" s="44" t="s">
        <v>59</v>
      </c>
      <c r="C27" s="45">
        <f>SUM(C28)</f>
        <v>0</v>
      </c>
      <c r="D27" s="46">
        <f>SUM(D28)</f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</row>
    <row r="28" spans="1:109" ht="63" hidden="1" customHeight="1" thickBot="1" x14ac:dyDescent="0.35">
      <c r="A28" s="40" t="s">
        <v>57</v>
      </c>
      <c r="B28" s="23" t="s">
        <v>59</v>
      </c>
      <c r="C28" s="32"/>
      <c r="D28" s="3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</row>
    <row r="29" spans="1:109" s="10" customFormat="1" ht="63" customHeight="1" thickBot="1" x14ac:dyDescent="0.35">
      <c r="A29" s="35" t="s">
        <v>82</v>
      </c>
      <c r="B29" s="19" t="s">
        <v>83</v>
      </c>
      <c r="C29" s="20">
        <f>SUM(C30)</f>
        <v>1402700</v>
      </c>
      <c r="D29" s="53">
        <f>SUM(D30)</f>
        <v>701350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</row>
    <row r="30" spans="1:109" ht="63" customHeight="1" thickBot="1" x14ac:dyDescent="0.35">
      <c r="A30" s="40" t="s">
        <v>82</v>
      </c>
      <c r="B30" s="23" t="s">
        <v>83</v>
      </c>
      <c r="C30" s="32">
        <v>1402700</v>
      </c>
      <c r="D30" s="32">
        <v>701350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</row>
    <row r="31" spans="1:109" s="4" customFormat="1" ht="63" customHeight="1" thickBot="1" x14ac:dyDescent="0.35">
      <c r="A31" s="28"/>
      <c r="B31" s="29"/>
      <c r="C31" s="30"/>
      <c r="D31" s="31"/>
    </row>
    <row r="32" spans="1:109" ht="63" customHeight="1" thickBot="1" x14ac:dyDescent="0.35">
      <c r="A32" s="12" t="s">
        <v>3</v>
      </c>
      <c r="B32" s="13" t="s">
        <v>4</v>
      </c>
      <c r="C32" s="14"/>
      <c r="D32" s="15"/>
    </row>
  </sheetData>
  <mergeCells count="1">
    <mergeCell ref="A1:D1"/>
  </mergeCells>
  <phoneticPr fontId="0" type="noConversion"/>
  <printOptions horizontalCentered="1" vertic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  <colBreaks count="1" manualBreakCount="1">
    <brk id="4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2"/>
  <sheetViews>
    <sheetView view="pageBreakPreview" zoomScale="80" zoomScaleNormal="100" zoomScaleSheetLayoutView="80" workbookViewId="0">
      <selection activeCell="D15" sqref="D15"/>
    </sheetView>
  </sheetViews>
  <sheetFormatPr defaultRowHeight="20.25" x14ac:dyDescent="0.3"/>
  <cols>
    <col min="1" max="1" width="57.5703125" style="95" customWidth="1"/>
    <col min="2" max="2" width="47.5703125" style="95" customWidth="1"/>
    <col min="3" max="3" width="31.28515625" style="95" customWidth="1"/>
    <col min="4" max="4" width="29" style="95" customWidth="1"/>
    <col min="5" max="8" width="9.140625" style="56"/>
    <col min="9" max="9" width="20.5703125" style="56" customWidth="1"/>
    <col min="10" max="10" width="16.42578125" style="56" customWidth="1"/>
    <col min="11" max="254" width="9.140625" style="56"/>
    <col min="255" max="255" width="43.140625" style="56" customWidth="1"/>
    <col min="256" max="256" width="29.85546875" style="56" customWidth="1"/>
    <col min="257" max="257" width="19" style="56" customWidth="1"/>
    <col min="258" max="258" width="17.5703125" style="56" customWidth="1"/>
    <col min="259" max="510" width="9.140625" style="56"/>
    <col min="511" max="511" width="43.140625" style="56" customWidth="1"/>
    <col min="512" max="512" width="29.85546875" style="56" customWidth="1"/>
    <col min="513" max="513" width="19" style="56" customWidth="1"/>
    <col min="514" max="514" width="17.5703125" style="56" customWidth="1"/>
    <col min="515" max="766" width="9.140625" style="56"/>
    <col min="767" max="767" width="43.140625" style="56" customWidth="1"/>
    <col min="768" max="768" width="29.85546875" style="56" customWidth="1"/>
    <col min="769" max="769" width="19" style="56" customWidth="1"/>
    <col min="770" max="770" width="17.5703125" style="56" customWidth="1"/>
    <col min="771" max="1022" width="9.140625" style="56"/>
    <col min="1023" max="1023" width="43.140625" style="56" customWidth="1"/>
    <col min="1024" max="1024" width="29.85546875" style="56" customWidth="1"/>
    <col min="1025" max="1025" width="19" style="56" customWidth="1"/>
    <col min="1026" max="1026" width="17.5703125" style="56" customWidth="1"/>
    <col min="1027" max="1278" width="9.140625" style="56"/>
    <col min="1279" max="1279" width="43.140625" style="56" customWidth="1"/>
    <col min="1280" max="1280" width="29.85546875" style="56" customWidth="1"/>
    <col min="1281" max="1281" width="19" style="56" customWidth="1"/>
    <col min="1282" max="1282" width="17.5703125" style="56" customWidth="1"/>
    <col min="1283" max="1534" width="9.140625" style="56"/>
    <col min="1535" max="1535" width="43.140625" style="56" customWidth="1"/>
    <col min="1536" max="1536" width="29.85546875" style="56" customWidth="1"/>
    <col min="1537" max="1537" width="19" style="56" customWidth="1"/>
    <col min="1538" max="1538" width="17.5703125" style="56" customWidth="1"/>
    <col min="1539" max="1790" width="9.140625" style="56"/>
    <col min="1791" max="1791" width="43.140625" style="56" customWidth="1"/>
    <col min="1792" max="1792" width="29.85546875" style="56" customWidth="1"/>
    <col min="1793" max="1793" width="19" style="56" customWidth="1"/>
    <col min="1794" max="1794" width="17.5703125" style="56" customWidth="1"/>
    <col min="1795" max="2046" width="9.140625" style="56"/>
    <col min="2047" max="2047" width="43.140625" style="56" customWidth="1"/>
    <col min="2048" max="2048" width="29.85546875" style="56" customWidth="1"/>
    <col min="2049" max="2049" width="19" style="56" customWidth="1"/>
    <col min="2050" max="2050" width="17.5703125" style="56" customWidth="1"/>
    <col min="2051" max="2302" width="9.140625" style="56"/>
    <col min="2303" max="2303" width="43.140625" style="56" customWidth="1"/>
    <col min="2304" max="2304" width="29.85546875" style="56" customWidth="1"/>
    <col min="2305" max="2305" width="19" style="56" customWidth="1"/>
    <col min="2306" max="2306" width="17.5703125" style="56" customWidth="1"/>
    <col min="2307" max="2558" width="9.140625" style="56"/>
    <col min="2559" max="2559" width="43.140625" style="56" customWidth="1"/>
    <col min="2560" max="2560" width="29.85546875" style="56" customWidth="1"/>
    <col min="2561" max="2561" width="19" style="56" customWidth="1"/>
    <col min="2562" max="2562" width="17.5703125" style="56" customWidth="1"/>
    <col min="2563" max="2814" width="9.140625" style="56"/>
    <col min="2815" max="2815" width="43.140625" style="56" customWidth="1"/>
    <col min="2816" max="2816" width="29.85546875" style="56" customWidth="1"/>
    <col min="2817" max="2817" width="19" style="56" customWidth="1"/>
    <col min="2818" max="2818" width="17.5703125" style="56" customWidth="1"/>
    <col min="2819" max="3070" width="9.140625" style="56"/>
    <col min="3071" max="3071" width="43.140625" style="56" customWidth="1"/>
    <col min="3072" max="3072" width="29.85546875" style="56" customWidth="1"/>
    <col min="3073" max="3073" width="19" style="56" customWidth="1"/>
    <col min="3074" max="3074" width="17.5703125" style="56" customWidth="1"/>
    <col min="3075" max="3326" width="9.140625" style="56"/>
    <col min="3327" max="3327" width="43.140625" style="56" customWidth="1"/>
    <col min="3328" max="3328" width="29.85546875" style="56" customWidth="1"/>
    <col min="3329" max="3329" width="19" style="56" customWidth="1"/>
    <col min="3330" max="3330" width="17.5703125" style="56" customWidth="1"/>
    <col min="3331" max="3582" width="9.140625" style="56"/>
    <col min="3583" max="3583" width="43.140625" style="56" customWidth="1"/>
    <col min="3584" max="3584" width="29.85546875" style="56" customWidth="1"/>
    <col min="3585" max="3585" width="19" style="56" customWidth="1"/>
    <col min="3586" max="3586" width="17.5703125" style="56" customWidth="1"/>
    <col min="3587" max="3838" width="9.140625" style="56"/>
    <col min="3839" max="3839" width="43.140625" style="56" customWidth="1"/>
    <col min="3840" max="3840" width="29.85546875" style="56" customWidth="1"/>
    <col min="3841" max="3841" width="19" style="56" customWidth="1"/>
    <col min="3842" max="3842" width="17.5703125" style="56" customWidth="1"/>
    <col min="3843" max="4094" width="9.140625" style="56"/>
    <col min="4095" max="4095" width="43.140625" style="56" customWidth="1"/>
    <col min="4096" max="4096" width="29.85546875" style="56" customWidth="1"/>
    <col min="4097" max="4097" width="19" style="56" customWidth="1"/>
    <col min="4098" max="4098" width="17.5703125" style="56" customWidth="1"/>
    <col min="4099" max="4350" width="9.140625" style="56"/>
    <col min="4351" max="4351" width="43.140625" style="56" customWidth="1"/>
    <col min="4352" max="4352" width="29.85546875" style="56" customWidth="1"/>
    <col min="4353" max="4353" width="19" style="56" customWidth="1"/>
    <col min="4354" max="4354" width="17.5703125" style="56" customWidth="1"/>
    <col min="4355" max="4606" width="9.140625" style="56"/>
    <col min="4607" max="4607" width="43.140625" style="56" customWidth="1"/>
    <col min="4608" max="4608" width="29.85546875" style="56" customWidth="1"/>
    <col min="4609" max="4609" width="19" style="56" customWidth="1"/>
    <col min="4610" max="4610" width="17.5703125" style="56" customWidth="1"/>
    <col min="4611" max="4862" width="9.140625" style="56"/>
    <col min="4863" max="4863" width="43.140625" style="56" customWidth="1"/>
    <col min="4864" max="4864" width="29.85546875" style="56" customWidth="1"/>
    <col min="4865" max="4865" width="19" style="56" customWidth="1"/>
    <col min="4866" max="4866" width="17.5703125" style="56" customWidth="1"/>
    <col min="4867" max="5118" width="9.140625" style="56"/>
    <col min="5119" max="5119" width="43.140625" style="56" customWidth="1"/>
    <col min="5120" max="5120" width="29.85546875" style="56" customWidth="1"/>
    <col min="5121" max="5121" width="19" style="56" customWidth="1"/>
    <col min="5122" max="5122" width="17.5703125" style="56" customWidth="1"/>
    <col min="5123" max="5374" width="9.140625" style="56"/>
    <col min="5375" max="5375" width="43.140625" style="56" customWidth="1"/>
    <col min="5376" max="5376" width="29.85546875" style="56" customWidth="1"/>
    <col min="5377" max="5377" width="19" style="56" customWidth="1"/>
    <col min="5378" max="5378" width="17.5703125" style="56" customWidth="1"/>
    <col min="5379" max="5630" width="9.140625" style="56"/>
    <col min="5631" max="5631" width="43.140625" style="56" customWidth="1"/>
    <col min="5632" max="5632" width="29.85546875" style="56" customWidth="1"/>
    <col min="5633" max="5633" width="19" style="56" customWidth="1"/>
    <col min="5634" max="5634" width="17.5703125" style="56" customWidth="1"/>
    <col min="5635" max="5886" width="9.140625" style="56"/>
    <col min="5887" max="5887" width="43.140625" style="56" customWidth="1"/>
    <col min="5888" max="5888" width="29.85546875" style="56" customWidth="1"/>
    <col min="5889" max="5889" width="19" style="56" customWidth="1"/>
    <col min="5890" max="5890" width="17.5703125" style="56" customWidth="1"/>
    <col min="5891" max="6142" width="9.140625" style="56"/>
    <col min="6143" max="6143" width="43.140625" style="56" customWidth="1"/>
    <col min="6144" max="6144" width="29.85546875" style="56" customWidth="1"/>
    <col min="6145" max="6145" width="19" style="56" customWidth="1"/>
    <col min="6146" max="6146" width="17.5703125" style="56" customWidth="1"/>
    <col min="6147" max="6398" width="9.140625" style="56"/>
    <col min="6399" max="6399" width="43.140625" style="56" customWidth="1"/>
    <col min="6400" max="6400" width="29.85546875" style="56" customWidth="1"/>
    <col min="6401" max="6401" width="19" style="56" customWidth="1"/>
    <col min="6402" max="6402" width="17.5703125" style="56" customWidth="1"/>
    <col min="6403" max="6654" width="9.140625" style="56"/>
    <col min="6655" max="6655" width="43.140625" style="56" customWidth="1"/>
    <col min="6656" max="6656" width="29.85546875" style="56" customWidth="1"/>
    <col min="6657" max="6657" width="19" style="56" customWidth="1"/>
    <col min="6658" max="6658" width="17.5703125" style="56" customWidth="1"/>
    <col min="6659" max="6910" width="9.140625" style="56"/>
    <col min="6911" max="6911" width="43.140625" style="56" customWidth="1"/>
    <col min="6912" max="6912" width="29.85546875" style="56" customWidth="1"/>
    <col min="6913" max="6913" width="19" style="56" customWidth="1"/>
    <col min="6914" max="6914" width="17.5703125" style="56" customWidth="1"/>
    <col min="6915" max="7166" width="9.140625" style="56"/>
    <col min="7167" max="7167" width="43.140625" style="56" customWidth="1"/>
    <col min="7168" max="7168" width="29.85546875" style="56" customWidth="1"/>
    <col min="7169" max="7169" width="19" style="56" customWidth="1"/>
    <col min="7170" max="7170" width="17.5703125" style="56" customWidth="1"/>
    <col min="7171" max="7422" width="9.140625" style="56"/>
    <col min="7423" max="7423" width="43.140625" style="56" customWidth="1"/>
    <col min="7424" max="7424" width="29.85546875" style="56" customWidth="1"/>
    <col min="7425" max="7425" width="19" style="56" customWidth="1"/>
    <col min="7426" max="7426" width="17.5703125" style="56" customWidth="1"/>
    <col min="7427" max="7678" width="9.140625" style="56"/>
    <col min="7679" max="7679" width="43.140625" style="56" customWidth="1"/>
    <col min="7680" max="7680" width="29.85546875" style="56" customWidth="1"/>
    <col min="7681" max="7681" width="19" style="56" customWidth="1"/>
    <col min="7682" max="7682" width="17.5703125" style="56" customWidth="1"/>
    <col min="7683" max="7934" width="9.140625" style="56"/>
    <col min="7935" max="7935" width="43.140625" style="56" customWidth="1"/>
    <col min="7936" max="7936" width="29.85546875" style="56" customWidth="1"/>
    <col min="7937" max="7937" width="19" style="56" customWidth="1"/>
    <col min="7938" max="7938" width="17.5703125" style="56" customWidth="1"/>
    <col min="7939" max="8190" width="9.140625" style="56"/>
    <col min="8191" max="8191" width="43.140625" style="56" customWidth="1"/>
    <col min="8192" max="8192" width="29.85546875" style="56" customWidth="1"/>
    <col min="8193" max="8193" width="19" style="56" customWidth="1"/>
    <col min="8194" max="8194" width="17.5703125" style="56" customWidth="1"/>
    <col min="8195" max="8446" width="9.140625" style="56"/>
    <col min="8447" max="8447" width="43.140625" style="56" customWidth="1"/>
    <col min="8448" max="8448" width="29.85546875" style="56" customWidth="1"/>
    <col min="8449" max="8449" width="19" style="56" customWidth="1"/>
    <col min="8450" max="8450" width="17.5703125" style="56" customWidth="1"/>
    <col min="8451" max="8702" width="9.140625" style="56"/>
    <col min="8703" max="8703" width="43.140625" style="56" customWidth="1"/>
    <col min="8704" max="8704" width="29.85546875" style="56" customWidth="1"/>
    <col min="8705" max="8705" width="19" style="56" customWidth="1"/>
    <col min="8706" max="8706" width="17.5703125" style="56" customWidth="1"/>
    <col min="8707" max="8958" width="9.140625" style="56"/>
    <col min="8959" max="8959" width="43.140625" style="56" customWidth="1"/>
    <col min="8960" max="8960" width="29.85546875" style="56" customWidth="1"/>
    <col min="8961" max="8961" width="19" style="56" customWidth="1"/>
    <col min="8962" max="8962" width="17.5703125" style="56" customWidth="1"/>
    <col min="8963" max="9214" width="9.140625" style="56"/>
    <col min="9215" max="9215" width="43.140625" style="56" customWidth="1"/>
    <col min="9216" max="9216" width="29.85546875" style="56" customWidth="1"/>
    <col min="9217" max="9217" width="19" style="56" customWidth="1"/>
    <col min="9218" max="9218" width="17.5703125" style="56" customWidth="1"/>
    <col min="9219" max="9470" width="9.140625" style="56"/>
    <col min="9471" max="9471" width="43.140625" style="56" customWidth="1"/>
    <col min="9472" max="9472" width="29.85546875" style="56" customWidth="1"/>
    <col min="9473" max="9473" width="19" style="56" customWidth="1"/>
    <col min="9474" max="9474" width="17.5703125" style="56" customWidth="1"/>
    <col min="9475" max="9726" width="9.140625" style="56"/>
    <col min="9727" max="9727" width="43.140625" style="56" customWidth="1"/>
    <col min="9728" max="9728" width="29.85546875" style="56" customWidth="1"/>
    <col min="9729" max="9729" width="19" style="56" customWidth="1"/>
    <col min="9730" max="9730" width="17.5703125" style="56" customWidth="1"/>
    <col min="9731" max="9982" width="9.140625" style="56"/>
    <col min="9983" max="9983" width="43.140625" style="56" customWidth="1"/>
    <col min="9984" max="9984" width="29.85546875" style="56" customWidth="1"/>
    <col min="9985" max="9985" width="19" style="56" customWidth="1"/>
    <col min="9986" max="9986" width="17.5703125" style="56" customWidth="1"/>
    <col min="9987" max="10238" width="9.140625" style="56"/>
    <col min="10239" max="10239" width="43.140625" style="56" customWidth="1"/>
    <col min="10240" max="10240" width="29.85546875" style="56" customWidth="1"/>
    <col min="10241" max="10241" width="19" style="56" customWidth="1"/>
    <col min="10242" max="10242" width="17.5703125" style="56" customWidth="1"/>
    <col min="10243" max="10494" width="9.140625" style="56"/>
    <col min="10495" max="10495" width="43.140625" style="56" customWidth="1"/>
    <col min="10496" max="10496" width="29.85546875" style="56" customWidth="1"/>
    <col min="10497" max="10497" width="19" style="56" customWidth="1"/>
    <col min="10498" max="10498" width="17.5703125" style="56" customWidth="1"/>
    <col min="10499" max="10750" width="9.140625" style="56"/>
    <col min="10751" max="10751" width="43.140625" style="56" customWidth="1"/>
    <col min="10752" max="10752" width="29.85546875" style="56" customWidth="1"/>
    <col min="10753" max="10753" width="19" style="56" customWidth="1"/>
    <col min="10754" max="10754" width="17.5703125" style="56" customWidth="1"/>
    <col min="10755" max="11006" width="9.140625" style="56"/>
    <col min="11007" max="11007" width="43.140625" style="56" customWidth="1"/>
    <col min="11008" max="11008" width="29.85546875" style="56" customWidth="1"/>
    <col min="11009" max="11009" width="19" style="56" customWidth="1"/>
    <col min="11010" max="11010" width="17.5703125" style="56" customWidth="1"/>
    <col min="11011" max="11262" width="9.140625" style="56"/>
    <col min="11263" max="11263" width="43.140625" style="56" customWidth="1"/>
    <col min="11264" max="11264" width="29.85546875" style="56" customWidth="1"/>
    <col min="11265" max="11265" width="19" style="56" customWidth="1"/>
    <col min="11266" max="11266" width="17.5703125" style="56" customWidth="1"/>
    <col min="11267" max="11518" width="9.140625" style="56"/>
    <col min="11519" max="11519" width="43.140625" style="56" customWidth="1"/>
    <col min="11520" max="11520" width="29.85546875" style="56" customWidth="1"/>
    <col min="11521" max="11521" width="19" style="56" customWidth="1"/>
    <col min="11522" max="11522" width="17.5703125" style="56" customWidth="1"/>
    <col min="11523" max="11774" width="9.140625" style="56"/>
    <col min="11775" max="11775" width="43.140625" style="56" customWidth="1"/>
    <col min="11776" max="11776" width="29.85546875" style="56" customWidth="1"/>
    <col min="11777" max="11777" width="19" style="56" customWidth="1"/>
    <col min="11778" max="11778" width="17.5703125" style="56" customWidth="1"/>
    <col min="11779" max="12030" width="9.140625" style="56"/>
    <col min="12031" max="12031" width="43.140625" style="56" customWidth="1"/>
    <col min="12032" max="12032" width="29.85546875" style="56" customWidth="1"/>
    <col min="12033" max="12033" width="19" style="56" customWidth="1"/>
    <col min="12034" max="12034" width="17.5703125" style="56" customWidth="1"/>
    <col min="12035" max="12286" width="9.140625" style="56"/>
    <col min="12287" max="12287" width="43.140625" style="56" customWidth="1"/>
    <col min="12288" max="12288" width="29.85546875" style="56" customWidth="1"/>
    <col min="12289" max="12289" width="19" style="56" customWidth="1"/>
    <col min="12290" max="12290" width="17.5703125" style="56" customWidth="1"/>
    <col min="12291" max="12542" width="9.140625" style="56"/>
    <col min="12543" max="12543" width="43.140625" style="56" customWidth="1"/>
    <col min="12544" max="12544" width="29.85546875" style="56" customWidth="1"/>
    <col min="12545" max="12545" width="19" style="56" customWidth="1"/>
    <col min="12546" max="12546" width="17.5703125" style="56" customWidth="1"/>
    <col min="12547" max="12798" width="9.140625" style="56"/>
    <col min="12799" max="12799" width="43.140625" style="56" customWidth="1"/>
    <col min="12800" max="12800" width="29.85546875" style="56" customWidth="1"/>
    <col min="12801" max="12801" width="19" style="56" customWidth="1"/>
    <col min="12802" max="12802" width="17.5703125" style="56" customWidth="1"/>
    <col min="12803" max="13054" width="9.140625" style="56"/>
    <col min="13055" max="13055" width="43.140625" style="56" customWidth="1"/>
    <col min="13056" max="13056" width="29.85546875" style="56" customWidth="1"/>
    <col min="13057" max="13057" width="19" style="56" customWidth="1"/>
    <col min="13058" max="13058" width="17.5703125" style="56" customWidth="1"/>
    <col min="13059" max="13310" width="9.140625" style="56"/>
    <col min="13311" max="13311" width="43.140625" style="56" customWidth="1"/>
    <col min="13312" max="13312" width="29.85546875" style="56" customWidth="1"/>
    <col min="13313" max="13313" width="19" style="56" customWidth="1"/>
    <col min="13314" max="13314" width="17.5703125" style="56" customWidth="1"/>
    <col min="13315" max="13566" width="9.140625" style="56"/>
    <col min="13567" max="13567" width="43.140625" style="56" customWidth="1"/>
    <col min="13568" max="13568" width="29.85546875" style="56" customWidth="1"/>
    <col min="13569" max="13569" width="19" style="56" customWidth="1"/>
    <col min="13570" max="13570" width="17.5703125" style="56" customWidth="1"/>
    <col min="13571" max="13822" width="9.140625" style="56"/>
    <col min="13823" max="13823" width="43.140625" style="56" customWidth="1"/>
    <col min="13824" max="13824" width="29.85546875" style="56" customWidth="1"/>
    <col min="13825" max="13825" width="19" style="56" customWidth="1"/>
    <col min="13826" max="13826" width="17.5703125" style="56" customWidth="1"/>
    <col min="13827" max="14078" width="9.140625" style="56"/>
    <col min="14079" max="14079" width="43.140625" style="56" customWidth="1"/>
    <col min="14080" max="14080" width="29.85546875" style="56" customWidth="1"/>
    <col min="14081" max="14081" width="19" style="56" customWidth="1"/>
    <col min="14082" max="14082" width="17.5703125" style="56" customWidth="1"/>
    <col min="14083" max="14334" width="9.140625" style="56"/>
    <col min="14335" max="14335" width="43.140625" style="56" customWidth="1"/>
    <col min="14336" max="14336" width="29.85546875" style="56" customWidth="1"/>
    <col min="14337" max="14337" width="19" style="56" customWidth="1"/>
    <col min="14338" max="14338" width="17.5703125" style="56" customWidth="1"/>
    <col min="14339" max="14590" width="9.140625" style="56"/>
    <col min="14591" max="14591" width="43.140625" style="56" customWidth="1"/>
    <col min="14592" max="14592" width="29.85546875" style="56" customWidth="1"/>
    <col min="14593" max="14593" width="19" style="56" customWidth="1"/>
    <col min="14594" max="14594" width="17.5703125" style="56" customWidth="1"/>
    <col min="14595" max="14846" width="9.140625" style="56"/>
    <col min="14847" max="14847" width="43.140625" style="56" customWidth="1"/>
    <col min="14848" max="14848" width="29.85546875" style="56" customWidth="1"/>
    <col min="14849" max="14849" width="19" style="56" customWidth="1"/>
    <col min="14850" max="14850" width="17.5703125" style="56" customWidth="1"/>
    <col min="14851" max="15102" width="9.140625" style="56"/>
    <col min="15103" max="15103" width="43.140625" style="56" customWidth="1"/>
    <col min="15104" max="15104" width="29.85546875" style="56" customWidth="1"/>
    <col min="15105" max="15105" width="19" style="56" customWidth="1"/>
    <col min="15106" max="15106" width="17.5703125" style="56" customWidth="1"/>
    <col min="15107" max="15358" width="9.140625" style="56"/>
    <col min="15359" max="15359" width="43.140625" style="56" customWidth="1"/>
    <col min="15360" max="15360" width="29.85546875" style="56" customWidth="1"/>
    <col min="15361" max="15361" width="19" style="56" customWidth="1"/>
    <col min="15362" max="15362" width="17.5703125" style="56" customWidth="1"/>
    <col min="15363" max="15614" width="9.140625" style="56"/>
    <col min="15615" max="15615" width="43.140625" style="56" customWidth="1"/>
    <col min="15616" max="15616" width="29.85546875" style="56" customWidth="1"/>
    <col min="15617" max="15617" width="19" style="56" customWidth="1"/>
    <col min="15618" max="15618" width="17.5703125" style="56" customWidth="1"/>
    <col min="15619" max="15870" width="9.140625" style="56"/>
    <col min="15871" max="15871" width="43.140625" style="56" customWidth="1"/>
    <col min="15872" max="15872" width="29.85546875" style="56" customWidth="1"/>
    <col min="15873" max="15873" width="19" style="56" customWidth="1"/>
    <col min="15874" max="15874" width="17.5703125" style="56" customWidth="1"/>
    <col min="15875" max="16126" width="9.140625" style="56"/>
    <col min="16127" max="16127" width="43.140625" style="56" customWidth="1"/>
    <col min="16128" max="16128" width="29.85546875" style="56" customWidth="1"/>
    <col min="16129" max="16129" width="19" style="56" customWidth="1"/>
    <col min="16130" max="16130" width="17.5703125" style="56" customWidth="1"/>
    <col min="16131" max="16384" width="9.140625" style="56"/>
  </cols>
  <sheetData>
    <row r="1" spans="1:176" s="55" customFormat="1" ht="29.25" customHeight="1" x14ac:dyDescent="0.3">
      <c r="A1" s="113" t="s">
        <v>63</v>
      </c>
      <c r="B1" s="113"/>
      <c r="C1" s="113"/>
      <c r="D1" s="113"/>
    </row>
    <row r="2" spans="1:176" s="55" customFormat="1" ht="34.9" customHeight="1" thickBot="1" x14ac:dyDescent="0.35">
      <c r="A2" s="68"/>
      <c r="B2" s="68"/>
      <c r="C2" s="68"/>
      <c r="D2" s="68"/>
    </row>
    <row r="3" spans="1:176" ht="61.5" thickBot="1" x14ac:dyDescent="0.35">
      <c r="A3" s="69" t="s">
        <v>0</v>
      </c>
      <c r="B3" s="70" t="s">
        <v>64</v>
      </c>
      <c r="C3" s="71" t="s">
        <v>65</v>
      </c>
      <c r="D3" s="72" t="s">
        <v>38</v>
      </c>
    </row>
    <row r="4" spans="1:176" ht="35.25" customHeight="1" thickBot="1" x14ac:dyDescent="0.35">
      <c r="A4" s="73">
        <v>1</v>
      </c>
      <c r="B4" s="74" t="s">
        <v>39</v>
      </c>
      <c r="C4" s="75" t="s">
        <v>11</v>
      </c>
      <c r="D4" s="76" t="s">
        <v>40</v>
      </c>
    </row>
    <row r="5" spans="1:176" s="64" customFormat="1" ht="74.25" customHeight="1" thickBot="1" x14ac:dyDescent="0.35">
      <c r="A5" s="77" t="s">
        <v>66</v>
      </c>
      <c r="B5" s="78" t="s">
        <v>67</v>
      </c>
      <c r="C5" s="79">
        <f>I5</f>
        <v>-315121.22999999952</v>
      </c>
      <c r="D5" s="80">
        <f>J5</f>
        <v>1736529.0999999996</v>
      </c>
      <c r="E5" s="81"/>
      <c r="F5" s="81"/>
      <c r="G5" s="81"/>
      <c r="H5" s="81"/>
      <c r="I5" s="100">
        <f>Доходы!C7-Расходы!C4</f>
        <v>-315121.22999999952</v>
      </c>
      <c r="J5" s="100">
        <f>Доходы!D7-Расходы!D4</f>
        <v>1736529.0999999996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</row>
    <row r="6" spans="1:176" ht="42" hidden="1" customHeight="1" x14ac:dyDescent="0.3">
      <c r="A6" s="82" t="s">
        <v>68</v>
      </c>
      <c r="B6" s="83" t="s">
        <v>69</v>
      </c>
      <c r="C6" s="84">
        <v>0</v>
      </c>
      <c r="D6" s="85">
        <v>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</row>
    <row r="7" spans="1:176" ht="52.5" customHeight="1" thickBot="1" x14ac:dyDescent="0.35">
      <c r="A7" s="87" t="s">
        <v>70</v>
      </c>
      <c r="B7" s="88" t="s">
        <v>71</v>
      </c>
      <c r="C7" s="97">
        <f>I5</f>
        <v>-315121.22999999952</v>
      </c>
      <c r="D7" s="98">
        <f>J5</f>
        <v>1736529.0999999996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</row>
    <row r="8" spans="1:176" ht="57.75" customHeight="1" thickBot="1" x14ac:dyDescent="0.35">
      <c r="A8" s="89" t="s">
        <v>72</v>
      </c>
      <c r="B8" s="90" t="s">
        <v>4</v>
      </c>
      <c r="C8" s="79">
        <f>I5</f>
        <v>-315121.22999999952</v>
      </c>
      <c r="D8" s="80">
        <f>J5</f>
        <v>1736529.0999999996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</row>
    <row r="9" spans="1:176" s="94" customFormat="1" x14ac:dyDescent="0.3">
      <c r="A9" s="91"/>
      <c r="B9" s="92"/>
      <c r="C9" s="93"/>
      <c r="D9" s="93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</row>
    <row r="12" spans="1:176" x14ac:dyDescent="0.3">
      <c r="C12" s="96"/>
      <c r="D12" s="96"/>
    </row>
  </sheetData>
  <mergeCells count="1">
    <mergeCell ref="A1:D1"/>
  </mergeCells>
  <printOptions horizontalCentered="1"/>
  <pageMargins left="0" right="0" top="0" bottom="0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2019-08-16T12:43:37Z</cp:lastPrinted>
  <dcterms:created xsi:type="dcterms:W3CDTF">2005-02-01T12:32:18Z</dcterms:created>
  <dcterms:modified xsi:type="dcterms:W3CDTF">2022-07-29T08:22:49Z</dcterms:modified>
</cp:coreProperties>
</file>