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Доходы!$A$1:$D$15</definedName>
    <definedName name="_xlnm.Print_Area" localSheetId="2">Лист1!$A$1:$D$8</definedName>
    <definedName name="_xlnm.Print_Area" localSheetId="1">Расходы!$A$1:$E$29</definedName>
  </definedNames>
  <calcPr calcId="125725"/>
</workbook>
</file>

<file path=xl/calcChain.xml><?xml version="1.0" encoding="utf-8"?>
<calcChain xmlns="http://schemas.openxmlformats.org/spreadsheetml/2006/main">
  <c r="G5" i="3"/>
  <c r="D21" i="2"/>
  <c r="C21"/>
  <c r="C18"/>
  <c r="D5"/>
  <c r="C5"/>
  <c r="D13"/>
  <c r="C13"/>
  <c r="D26"/>
  <c r="C26"/>
  <c r="D15"/>
  <c r="C15"/>
  <c r="D7" i="1"/>
  <c r="D18" i="2" l="1"/>
  <c r="D24"/>
  <c r="C24"/>
  <c r="D11"/>
  <c r="D4" s="1"/>
  <c r="H5" i="3" s="1"/>
  <c r="C11" i="2"/>
  <c r="C4" s="1"/>
  <c r="C7" i="1"/>
  <c r="H7" i="3" l="1"/>
  <c r="G7"/>
</calcChain>
</file>

<file path=xl/sharedStrings.xml><?xml version="1.0" encoding="utf-8"?>
<sst xmlns="http://schemas.openxmlformats.org/spreadsheetml/2006/main" count="103" uniqueCount="83">
  <si>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</si>
  <si>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</si>
  <si>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</si>
  <si>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</si>
  <si>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</si>
  <si>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</si>
  <si>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</si>
  <si>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</si>
  <si>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</si>
  <si>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</si>
  <si>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</si>
  <si>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</si>
  <si>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</si>
  <si>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</si>
  <si>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</si>
  <si>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</si>
  <si>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</si>
  <si>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</si>
  <si>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</si>
  <si>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</si>
  <si>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</si>
  <si>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</si>
  <si>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</si>
  <si>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</si>
  <si>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</si>
  <si>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</si>
  <si>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</si>
  <si>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</si>
  <si>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</si>
  <si>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</si>
  <si>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</si>
  <si>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</si>
  <si>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</si>
  <si>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</si>
  <si>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</si>
  <si>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</si>
  <si>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</si>
  <si>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</si>
  <si>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</si>
  <si>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</si>
  <si>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</si>
  <si>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</si>
  <si>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000 0400 0000000 000 000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</si>
  <si>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</si>
  <si>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</si>
  <si>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</si>
  <si>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</si>
  <si>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</si>
  <si>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</si>
  <si>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</si>
  <si>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</si>
  <si>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</si>
  <si>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</si>
  <si>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ПРОЧИЕ НЕНАЛОГОВЫЕ ДОХОДЫ</t>
  </si>
  <si>
    <t>000 117 00000 00 0000 000</t>
  </si>
  <si>
    <t>000 0801 0000000 000 000</t>
  </si>
  <si>
    <t>КУЛЬТУРА</t>
  </si>
  <si>
    <t>Физическая культура</t>
  </si>
  <si>
    <t>ФИЗИЧЕСКАЯ КУЛЬТУРА</t>
  </si>
  <si>
    <t>000 1101 0000000 000 000</t>
  </si>
  <si>
    <t>Обеспечение пожарной безопасности</t>
  </si>
  <si>
    <t>000 0310 0000000 000 000</t>
  </si>
  <si>
    <t>ОБЕСПЕЧЕНИЕ ПОЖАРНОЙ БЕЗОПАСНОСТИ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</si>
  <si>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</si>
  <si>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</si>
  <si>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</si>
  <si>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</si>
  <si>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</si>
  <si>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</si>
  <si>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</si>
  <si>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</si>
  <si>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</si>
  <si>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</si>
  <si>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</si>
  <si>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Код расхода по бюджетной классификации</t>
  </si>
  <si>
    <t>Единица измерения:  руб.</t>
  </si>
  <si>
    <t>Другие вопросы в области образования</t>
  </si>
  <si>
    <t>000 0709 0000000 000 000</t>
  </si>
  <si>
    <t>000 0701 0000000 000 000</t>
  </si>
  <si>
    <t>Дошкольное образование</t>
  </si>
  <si>
    <t>000 0700 0000000 000 000</t>
  </si>
  <si>
    <t>ОБРАЗОВАНИЕ</t>
  </si>
  <si>
    <t>Отчет об исполнении бюджета МКУ Исполнительный комитет  Бехтеревского сельского поселения Елабужского муниципального района Республики Татарстан на 01 апреля 2018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</si>
</sst>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5">
    <xf numFmtId="0" fontId="0" fillId="0" borderId="0" xfId="0"/>
    <xf numFmtId="49" fontId="20" fillId="24" borderId="0" xfId="0" applyNumberFormat="1" applyFont="1" applyFill="1"/>
    <xf numFmtId="49" fontId="20" fillId="24" borderId="0" xfId="0" applyNumberFormat="1" applyFont="1" applyFill="1" applyAlignment="1">
      <alignment wrapText="1" shrinkToFit="1"/>
    </xf>
    <xf numFmtId="49" fontId="19" fillId="24" borderId="0" xfId="0" applyNumberFormat="1" applyFont="1" applyFill="1" applyAlignment="1">
      <alignment wrapText="1" shrinkToFit="1"/>
    </xf>
    <xf numFmtId="49" fontId="20" fillId="24" borderId="0" xfId="0" applyNumberFormat="1" applyFont="1" applyFill="1" applyBorder="1" applyAlignment="1">
      <alignment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20" fillId="24" borderId="20" xfId="0" applyNumberFormat="1" applyFont="1" applyFill="1" applyBorder="1" applyAlignment="1">
      <alignment horizontal="center" vertical="center"/>
    </xf>
    <xf numFmtId="49" fontId="20" fillId="24" borderId="30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/>
    <xf numFmtId="49" fontId="20" fillId="24" borderId="13" xfId="0" applyNumberFormat="1" applyFont="1" applyFill="1" applyBorder="1" applyAlignment="1">
      <alignment horizontal="center" vertical="center" wrapText="1" shrinkToFit="1"/>
    </xf>
    <xf numFmtId="49" fontId="19" fillId="24" borderId="24" xfId="0" applyNumberFormat="1" applyFont="1" applyFill="1" applyBorder="1" applyAlignment="1">
      <alignment vertical="center" wrapText="1"/>
    </xf>
    <xf numFmtId="49" fontId="20" fillId="24" borderId="25" xfId="0" applyNumberFormat="1" applyFont="1" applyFill="1" applyBorder="1" applyAlignment="1">
      <alignment horizontal="center" vertical="center"/>
    </xf>
    <xf numFmtId="4" fontId="20" fillId="24" borderId="26" xfId="0" applyNumberFormat="1" applyFont="1" applyFill="1" applyBorder="1" applyAlignment="1">
      <alignment horizontal="right"/>
    </xf>
    <xf numFmtId="4" fontId="20" fillId="24" borderId="27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vertical="center"/>
    </xf>
    <xf numFmtId="4" fontId="20" fillId="0" borderId="28" xfId="0" applyNumberFormat="1" applyFont="1" applyBorder="1" applyAlignment="1" applyProtection="1">
      <alignment horizontal="right" vertical="center" wrapText="1"/>
    </xf>
    <xf numFmtId="4" fontId="20" fillId="0" borderId="31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19" fillId="24" borderId="40" xfId="0" applyNumberFormat="1" applyFont="1" applyFill="1" applyBorder="1" applyAlignment="1">
      <alignment horizontal="center" vertical="center" wrapText="1" shrinkToFit="1"/>
    </xf>
    <xf numFmtId="4" fontId="19" fillId="24" borderId="40" xfId="0" applyNumberFormat="1" applyFont="1" applyFill="1" applyBorder="1" applyAlignment="1">
      <alignment horizontal="right" wrapText="1" shrinkToFit="1"/>
    </xf>
    <xf numFmtId="49" fontId="20" fillId="24" borderId="11" xfId="0" applyNumberFormat="1" applyFont="1" applyFill="1" applyBorder="1" applyAlignment="1">
      <alignment horizontal="center" vertical="center" wrapText="1" shrinkToFit="1"/>
    </xf>
    <xf numFmtId="49" fontId="20" fillId="24" borderId="18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9" fontId="20" fillId="24" borderId="40" xfId="0" applyNumberFormat="1" applyFont="1" applyFill="1" applyBorder="1" applyAlignment="1">
      <alignment horizontal="center" vertical="center" wrapText="1" shrinkToFit="1"/>
    </xf>
    <xf numFmtId="4" fontId="20" fillId="24" borderId="14" xfId="0" applyNumberFormat="1" applyFont="1" applyFill="1" applyBorder="1" applyAlignment="1" applyProtection="1">
      <alignment horizontal="right" vertical="center" wrapText="1"/>
    </xf>
    <xf numFmtId="4" fontId="19" fillId="24" borderId="40" xfId="0" applyNumberFormat="1" applyFont="1" applyFill="1" applyBorder="1" applyAlignment="1">
      <alignment horizontal="right" vertical="center" wrapText="1" shrinkToFit="1"/>
    </xf>
    <xf numFmtId="49" fontId="20" fillId="24" borderId="21" xfId="0" applyNumberFormat="1" applyFont="1" applyFill="1" applyBorder="1" applyAlignment="1">
      <alignment horizontal="center" vertical="center" wrapText="1" shrinkToFit="1"/>
    </xf>
    <xf numFmtId="4" fontId="20" fillId="0" borderId="11" xfId="0" applyNumberFormat="1" applyFont="1" applyBorder="1" applyAlignment="1" applyProtection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49" fontId="20" fillId="24" borderId="29" xfId="0" applyNumberFormat="1" applyFont="1" applyFill="1" applyBorder="1" applyAlignment="1">
      <alignment vertical="center" wrapText="1"/>
    </xf>
    <xf numFmtId="49" fontId="20" fillId="24" borderId="41" xfId="0" applyNumberFormat="1" applyFont="1" applyFill="1" applyBorder="1" applyAlignment="1">
      <alignment horizontal="center" vertical="center"/>
    </xf>
    <xf numFmtId="4" fontId="20" fillId="24" borderId="41" xfId="0" applyNumberFormat="1" applyFont="1" applyFill="1" applyBorder="1" applyAlignment="1">
      <alignment horizontal="right"/>
    </xf>
    <xf numFmtId="4" fontId="20" fillId="24" borderId="42" xfId="0" applyNumberFormat="1" applyFont="1" applyFill="1" applyBorder="1" applyAlignment="1">
      <alignment horizontal="right"/>
    </xf>
    <xf numFmtId="4" fontId="20" fillId="0" borderId="14" xfId="0" applyNumberFormat="1" applyFont="1" applyBorder="1" applyAlignment="1" applyProtection="1">
      <alignment horizontal="right" vertical="center" wrapText="1"/>
    </xf>
    <xf numFmtId="4" fontId="20" fillId="0" borderId="15" xfId="0" applyNumberFormat="1" applyFont="1" applyBorder="1" applyAlignment="1" applyProtection="1">
      <alignment horizontal="right" vertical="center" wrapText="1"/>
    </xf>
    <xf numFmtId="49" fontId="19" fillId="24" borderId="19" xfId="0" applyNumberFormat="1" applyFont="1" applyFill="1" applyBorder="1" applyAlignment="1">
      <alignment vertical="center"/>
    </xf>
    <xf numFmtId="0" fontId="19" fillId="24" borderId="37" xfId="0" applyNumberFormat="1" applyFont="1" applyFill="1" applyBorder="1" applyAlignment="1">
      <alignment vertical="center" wrapText="1" shrinkToFit="1"/>
    </xf>
    <xf numFmtId="0" fontId="20" fillId="24" borderId="32" xfId="0" applyNumberFormat="1" applyFont="1" applyFill="1" applyBorder="1" applyAlignment="1">
      <alignment vertical="center" wrapText="1" shrinkToFit="1"/>
    </xf>
    <xf numFmtId="49" fontId="20" fillId="24" borderId="34" xfId="0" applyNumberFormat="1" applyFont="1" applyFill="1" applyBorder="1" applyAlignment="1">
      <alignment vertical="center" wrapText="1"/>
    </xf>
    <xf numFmtId="0" fontId="20" fillId="24" borderId="34" xfId="0" applyNumberFormat="1" applyFont="1" applyFill="1" applyBorder="1" applyAlignment="1">
      <alignment vertical="center" wrapText="1" shrinkToFit="1"/>
    </xf>
    <xf numFmtId="0" fontId="20" fillId="24" borderId="33" xfId="0" applyNumberFormat="1" applyFont="1" applyFill="1" applyBorder="1" applyAlignment="1">
      <alignment vertical="center" wrapText="1" shrinkToFit="1"/>
    </xf>
    <xf numFmtId="0" fontId="20" fillId="24" borderId="37" xfId="0" applyNumberFormat="1" applyFont="1" applyFill="1" applyBorder="1" applyAlignment="1">
      <alignment vertical="center" wrapText="1" shrinkToFit="1"/>
    </xf>
    <xf numFmtId="49" fontId="20" fillId="24" borderId="32" xfId="0" applyNumberFormat="1" applyFont="1" applyFill="1" applyBorder="1" applyAlignment="1">
      <alignment vertical="center" wrapText="1"/>
    </xf>
    <xf numFmtId="4" fontId="20" fillId="0" borderId="38" xfId="0" applyNumberFormat="1" applyFont="1" applyBorder="1" applyAlignment="1" applyProtection="1">
      <alignment horizontal="right" vertical="center" wrapText="1"/>
    </xf>
    <xf numFmtId="4" fontId="20" fillId="0" borderId="39" xfId="0" applyNumberFormat="1" applyFont="1" applyBorder="1" applyAlignment="1" applyProtection="1">
      <alignment horizontal="right" vertical="center" wrapText="1"/>
    </xf>
    <xf numFmtId="0" fontId="19" fillId="24" borderId="43" xfId="0" applyNumberFormat="1" applyFont="1" applyFill="1" applyBorder="1" applyAlignment="1">
      <alignment vertical="center" wrapText="1" shrinkToFit="1"/>
    </xf>
    <xf numFmtId="49" fontId="19" fillId="24" borderId="44" xfId="0" applyNumberFormat="1" applyFont="1" applyFill="1" applyBorder="1" applyAlignment="1">
      <alignment horizontal="center" vertical="center" wrapText="1" shrinkToFit="1"/>
    </xf>
    <xf numFmtId="4" fontId="19" fillId="24" borderId="44" xfId="0" applyNumberFormat="1" applyFont="1" applyFill="1" applyBorder="1" applyAlignment="1">
      <alignment horizontal="right" wrapText="1" shrinkToFit="1"/>
    </xf>
    <xf numFmtId="4" fontId="19" fillId="24" borderId="45" xfId="0" applyNumberFormat="1" applyFont="1" applyFill="1" applyBorder="1" applyAlignment="1">
      <alignment horizontal="right" wrapText="1" shrinkToFit="1"/>
    </xf>
    <xf numFmtId="49" fontId="20" fillId="24" borderId="43" xfId="0" applyNumberFormat="1" applyFont="1" applyFill="1" applyBorder="1" applyAlignment="1">
      <alignment vertical="center" wrapText="1"/>
    </xf>
    <xf numFmtId="49" fontId="20" fillId="24" borderId="44" xfId="0" applyNumberFormat="1" applyFont="1" applyFill="1" applyBorder="1" applyAlignment="1">
      <alignment horizontal="center" vertical="center" wrapText="1" shrinkToFit="1"/>
    </xf>
    <xf numFmtId="4" fontId="19" fillId="24" borderId="46" xfId="0" applyNumberFormat="1" applyFont="1" applyFill="1" applyBorder="1" applyAlignment="1">
      <alignment horizontal="right"/>
    </xf>
    <xf numFmtId="4" fontId="19" fillId="24" borderId="47" xfId="0" applyNumberFormat="1" applyFont="1" applyFill="1" applyBorder="1" applyAlignment="1">
      <alignment horizontal="right" wrapText="1" shrinkToFit="1"/>
    </xf>
    <xf numFmtId="4" fontId="19" fillId="24" borderId="48" xfId="0" applyNumberFormat="1" applyFont="1" applyFill="1" applyBorder="1" applyAlignment="1">
      <alignment horizontal="right" wrapText="1" shrinkToFit="1"/>
    </xf>
    <xf numFmtId="4" fontId="20" fillId="24" borderId="48" xfId="0" applyNumberFormat="1" applyFont="1" applyFill="1" applyBorder="1" applyAlignment="1" applyProtection="1">
      <alignment horizontal="right" vertical="center" wrapText="1"/>
    </xf>
    <xf numFmtId="4" fontId="19" fillId="24" borderId="47" xfId="0" applyNumberFormat="1" applyFont="1" applyFill="1" applyBorder="1" applyAlignment="1">
      <alignment horizontal="right" vertical="center" wrapText="1" shrinkToFit="1"/>
    </xf>
    <xf numFmtId="4" fontId="19" fillId="24" borderId="20" xfId="0" applyNumberFormat="1" applyFont="1" applyFill="1" applyBorder="1" applyAlignment="1">
      <alignment horizontal="right"/>
    </xf>
    <xf numFmtId="0" fontId="20" fillId="24" borderId="43" xfId="0" applyNumberFormat="1" applyFont="1" applyFill="1" applyBorder="1" applyAlignment="1">
      <alignment vertical="center" wrapText="1" shrinkToFit="1"/>
    </xf>
    <xf numFmtId="4" fontId="19" fillId="24" borderId="53" xfId="0" applyNumberFormat="1" applyFont="1" applyFill="1" applyBorder="1" applyAlignment="1">
      <alignment horizontal="right" wrapText="1" shrinkToFit="1"/>
    </xf>
    <xf numFmtId="0" fontId="20" fillId="24" borderId="54" xfId="0" applyNumberFormat="1" applyFont="1" applyFill="1" applyBorder="1" applyAlignment="1">
      <alignment vertical="center" wrapText="1" shrinkToFit="1"/>
    </xf>
    <xf numFmtId="49" fontId="20" fillId="24" borderId="55" xfId="0" applyNumberFormat="1" applyFont="1" applyFill="1" applyBorder="1" applyAlignment="1">
      <alignment horizontal="center" vertical="center" wrapText="1" shrinkToFit="1"/>
    </xf>
    <xf numFmtId="4" fontId="19" fillId="24" borderId="57" xfId="0" applyNumberFormat="1" applyFont="1" applyFill="1" applyBorder="1" applyAlignment="1">
      <alignment horizontal="right" wrapText="1" shrinkToFit="1"/>
    </xf>
    <xf numFmtId="49" fontId="20" fillId="0" borderId="32" xfId="0" applyNumberFormat="1" applyFont="1" applyBorder="1" applyAlignment="1" applyProtection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/>
    <xf numFmtId="49" fontId="20" fillId="0" borderId="0" xfId="0" applyNumberFormat="1" applyFont="1"/>
    <xf numFmtId="0" fontId="19" fillId="0" borderId="0" xfId="0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0" fillId="24" borderId="37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4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46" xfId="0" applyNumberFormat="1" applyFont="1" applyFill="1" applyBorder="1" applyAlignment="1">
      <alignment horizontal="center" vertical="center"/>
    </xf>
    <xf numFmtId="49" fontId="19" fillId="0" borderId="0" xfId="0" applyNumberFormat="1" applyFont="1"/>
    <xf numFmtId="0" fontId="20" fillId="24" borderId="32" xfId="0" applyNumberFormat="1" applyFont="1" applyFill="1" applyBorder="1" applyAlignment="1">
      <alignment horizontal="left" vertical="center" wrapText="1" indent="1" shrinkToFit="1"/>
    </xf>
    <xf numFmtId="49" fontId="20" fillId="0" borderId="0" xfId="0" applyNumberFormat="1" applyFont="1" applyAlignment="1">
      <alignment wrapText="1" shrinkToFit="1"/>
    </xf>
    <xf numFmtId="0" fontId="20" fillId="24" borderId="34" xfId="0" applyNumberFormat="1" applyFont="1" applyFill="1" applyBorder="1" applyAlignment="1">
      <alignment horizontal="left" vertical="center" wrapText="1" indent="1" shrinkToFit="1"/>
    </xf>
    <xf numFmtId="0" fontId="20" fillId="24" borderId="33" xfId="0" applyNumberFormat="1" applyFont="1" applyFill="1" applyBorder="1" applyAlignment="1">
      <alignment horizontal="left" vertical="center" wrapText="1" indent="1" shrinkToFi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right"/>
    </xf>
    <xf numFmtId="4" fontId="19" fillId="0" borderId="48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50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49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vertical="center" wrapText="1"/>
    </xf>
    <xf numFmtId="49" fontId="19" fillId="0" borderId="51" xfId="0" applyNumberFormat="1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" fontId="19" fillId="0" borderId="36" xfId="0" applyNumberFormat="1" applyFont="1" applyFill="1" applyBorder="1" applyAlignment="1">
      <alignment horizontal="right" vertical="center" wrapText="1"/>
    </xf>
    <xf numFmtId="49" fontId="20" fillId="0" borderId="58" xfId="0" applyNumberFormat="1" applyFont="1" applyBorder="1" applyAlignment="1">
      <alignment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4" fontId="20" fillId="0" borderId="60" xfId="0" applyNumberFormat="1" applyFont="1" applyFill="1" applyBorder="1" applyAlignment="1">
      <alignment horizontal="right" vertical="center" wrapText="1"/>
    </xf>
    <xf numFmtId="4" fontId="20" fillId="0" borderId="56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63" xfId="0" applyNumberFormat="1" applyFont="1" applyBorder="1" applyAlignment="1">
      <alignment horizontal="center" vertical="center" wrapText="1"/>
    </xf>
    <xf numFmtId="4" fontId="20" fillId="0" borderId="50" xfId="0" applyNumberFormat="1" applyFont="1" applyFill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2" fontId="20" fillId="0" borderId="0" xfId="0" applyNumberFormat="1" applyFont="1" applyAlignment="1">
      <alignment wrapText="1"/>
    </xf>
    <xf numFmtId="49" fontId="19" fillId="0" borderId="29" xfId="0" applyNumberFormat="1" applyFont="1" applyBorder="1" applyAlignment="1">
      <alignment vertical="center" wrapText="1"/>
    </xf>
    <xf numFmtId="49" fontId="19" fillId="0" borderId="61" xfId="0" applyNumberFormat="1" applyFont="1" applyBorder="1" applyAlignment="1">
      <alignment horizontal="center" vertical="center" wrapText="1"/>
    </xf>
    <xf numFmtId="4" fontId="19" fillId="0" borderId="52" xfId="0" applyNumberFormat="1" applyFont="1" applyFill="1" applyBorder="1" applyAlignment="1">
      <alignment horizontal="right" vertical="center" wrapText="1"/>
    </xf>
    <xf numFmtId="4" fontId="19" fillId="0" borderId="62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32"/>
  <sheetViews>
    <sheetView showGridLines="0" tabSelected="1" view="pageBreakPreview" topLeftCell="A2" zoomScale="80" zoomScaleNormal="100" zoomScaleSheetLayoutView="80" workbookViewId="0">
      <selection activeCell="B7" sqref="B7"/>
    </sheetView>
  </sheetViews>
  <sheetFormatPr defaultColWidth="35.5703125" defaultRowHeight="20.25"/>
  <cols>
    <col min="1" max="1" width="60.42578125" style="68" customWidth="1"/>
    <col min="2" max="2" width="46.7109375" style="68" customWidth="1"/>
    <col min="3" max="4" width="31" style="68" customWidth="1"/>
    <col min="5" max="5" width="18.85546875" style="69" customWidth="1"/>
    <col min="6" max="16384" width="35.5703125" style="69"/>
  </cols>
  <sheetData>
    <row r="1" spans="1:144">
      <c r="D1" s="69" t="s">
        <v>73</v>
      </c>
    </row>
    <row r="2" spans="1:144" s="68" customFormat="1" ht="41.25" customHeight="1">
      <c r="A2" s="70" t="s">
        <v>82</v>
      </c>
      <c r="B2" s="70"/>
      <c r="C2" s="70"/>
      <c r="D2" s="70"/>
    </row>
    <row r="3" spans="1:144" s="68" customFormat="1">
      <c r="A3" s="71" t="s">
        <v>75</v>
      </c>
      <c r="B3" s="71"/>
      <c r="D3" s="72"/>
    </row>
    <row r="4" spans="1:144" s="68" customFormat="1" ht="21" thickBot="1">
      <c r="A4" s="73" t="s">
        <v>6</v>
      </c>
      <c r="B4" s="73"/>
      <c r="C4" s="73"/>
    </row>
    <row r="5" spans="1:144" ht="75.75" customHeight="1" thickBot="1">
      <c r="A5" s="74" t="s">
        <v>0</v>
      </c>
      <c r="B5" s="75" t="s">
        <v>7</v>
      </c>
      <c r="C5" s="75" t="s">
        <v>65</v>
      </c>
      <c r="D5" s="76" t="s">
        <v>38</v>
      </c>
    </row>
    <row r="6" spans="1:144" ht="32.25" customHeight="1" thickBot="1">
      <c r="A6" s="77">
        <v>1</v>
      </c>
      <c r="B6" s="78" t="s">
        <v>39</v>
      </c>
      <c r="C6" s="78" t="s">
        <v>11</v>
      </c>
      <c r="D6" s="79" t="s">
        <v>40</v>
      </c>
    </row>
    <row r="7" spans="1:144" s="80" customFormat="1" ht="38.25" customHeight="1" thickBot="1">
      <c r="A7" s="85" t="s">
        <v>1</v>
      </c>
      <c r="B7" s="86" t="s">
        <v>4</v>
      </c>
      <c r="C7" s="87">
        <f>SUM(C8:C15)</f>
        <v>2402100</v>
      </c>
      <c r="D7" s="88">
        <f>SUM(D8:D15)</f>
        <v>1437980.3399999999</v>
      </c>
    </row>
    <row r="8" spans="1:144" ht="46.5" customHeight="1">
      <c r="A8" s="81" t="s">
        <v>12</v>
      </c>
      <c r="B8" s="30" t="s">
        <v>13</v>
      </c>
      <c r="C8" s="31">
        <v>209000</v>
      </c>
      <c r="D8" s="32">
        <v>88847.95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</row>
    <row r="9" spans="1:144" ht="51" customHeight="1">
      <c r="A9" s="83" t="s">
        <v>14</v>
      </c>
      <c r="B9" s="11" t="s">
        <v>15</v>
      </c>
      <c r="C9" s="17">
        <v>0</v>
      </c>
      <c r="D9" s="18">
        <v>18644.5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</row>
    <row r="10" spans="1:144" ht="45.75" customHeight="1">
      <c r="A10" s="83" t="s">
        <v>16</v>
      </c>
      <c r="B10" s="11" t="s">
        <v>17</v>
      </c>
      <c r="C10" s="17">
        <v>90000</v>
      </c>
      <c r="D10" s="18">
        <v>47479.17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</row>
    <row r="11" spans="1:144" ht="43.5" customHeight="1">
      <c r="A11" s="83" t="s">
        <v>41</v>
      </c>
      <c r="B11" s="11" t="s">
        <v>17</v>
      </c>
      <c r="C11" s="17">
        <v>1882000</v>
      </c>
      <c r="D11" s="18">
        <v>1201018.97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</row>
    <row r="12" spans="1:144" ht="51" customHeight="1">
      <c r="A12" s="83" t="s">
        <v>18</v>
      </c>
      <c r="B12" s="11" t="s">
        <v>19</v>
      </c>
      <c r="C12" s="17">
        <v>3000</v>
      </c>
      <c r="D12" s="18">
        <v>200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</row>
    <row r="13" spans="1:144" ht="99.75" customHeight="1">
      <c r="A13" s="83" t="s">
        <v>20</v>
      </c>
      <c r="B13" s="11" t="s">
        <v>21</v>
      </c>
      <c r="C13" s="17">
        <v>4000</v>
      </c>
      <c r="D13" s="18"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</row>
    <row r="14" spans="1:144" ht="48.75" customHeight="1">
      <c r="A14" s="83" t="s">
        <v>53</v>
      </c>
      <c r="B14" s="11" t="s">
        <v>54</v>
      </c>
      <c r="C14" s="17">
        <v>0</v>
      </c>
      <c r="D14" s="18">
        <v>32100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</row>
    <row r="15" spans="1:144" ht="110.25" customHeight="1" thickBot="1">
      <c r="A15" s="84" t="s">
        <v>22</v>
      </c>
      <c r="B15" s="25" t="s">
        <v>43</v>
      </c>
      <c r="C15" s="47">
        <v>214100</v>
      </c>
      <c r="D15" s="48">
        <v>49689.75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</row>
    <row r="16" spans="1:144" s="68" customFormat="1"/>
    <row r="17" s="68" customFormat="1"/>
    <row r="18" s="68" customFormat="1"/>
    <row r="19" s="68" customFormat="1"/>
    <row r="20" s="68" customFormat="1"/>
    <row r="21" s="68" customFormat="1"/>
    <row r="22" s="68" customFormat="1"/>
    <row r="23" s="68" customFormat="1"/>
    <row r="24" s="68" customFormat="1"/>
    <row r="25" s="68" customFormat="1"/>
    <row r="26" s="68" customFormat="1"/>
    <row r="27" s="68" customFormat="1"/>
    <row r="28" s="68" customFormat="1"/>
    <row r="29" s="68" customFormat="1"/>
    <row r="30" s="68" customFormat="1"/>
    <row r="31" s="68" customFormat="1"/>
    <row r="32" s="68" customFormat="1"/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N29"/>
  <sheetViews>
    <sheetView showGridLines="0" view="pageBreakPreview" zoomScale="60" zoomScaleNormal="100" workbookViewId="0">
      <selection activeCell="A5" sqref="A5"/>
    </sheetView>
  </sheetViews>
  <sheetFormatPr defaultRowHeight="20.25"/>
  <cols>
    <col min="1" max="1" width="84.42578125" style="16" customWidth="1"/>
    <col min="2" max="2" width="56.7109375" style="16" customWidth="1"/>
    <col min="3" max="4" width="34" style="16" customWidth="1"/>
    <col min="5" max="5" width="2" style="1" hidden="1" customWidth="1"/>
    <col min="6" max="16384" width="9.140625" style="1"/>
  </cols>
  <sheetData>
    <row r="1" spans="1:144" ht="41.25" customHeight="1" thickBot="1">
      <c r="A1" s="67" t="s">
        <v>5</v>
      </c>
      <c r="B1" s="67"/>
      <c r="C1" s="67"/>
      <c r="D1" s="67"/>
    </row>
    <row r="2" spans="1:144" ht="84.75" customHeight="1" thickBot="1">
      <c r="A2" s="19" t="s">
        <v>0</v>
      </c>
      <c r="B2" s="20" t="s">
        <v>74</v>
      </c>
      <c r="C2" s="20" t="s">
        <v>65</v>
      </c>
      <c r="D2" s="21" t="s">
        <v>38</v>
      </c>
    </row>
    <row r="3" spans="1:144" ht="41.25" customHeight="1" thickBot="1">
      <c r="A3" s="5">
        <v>1</v>
      </c>
      <c r="B3" s="6" t="s">
        <v>39</v>
      </c>
      <c r="C3" s="7" t="s">
        <v>11</v>
      </c>
      <c r="D3" s="8" t="s">
        <v>40</v>
      </c>
    </row>
    <row r="4" spans="1:144" ht="49.5" customHeight="1" thickBot="1">
      <c r="A4" s="39" t="s">
        <v>2</v>
      </c>
      <c r="B4" s="9" t="s">
        <v>4</v>
      </c>
      <c r="C4" s="60">
        <f>C5+C11+C13+C15+C18+C24+C26+C21</f>
        <v>2402100</v>
      </c>
      <c r="D4" s="55">
        <f>D5+D11+D13+D15+D18+D24+D26+D21</f>
        <v>649810.24</v>
      </c>
    </row>
    <row r="5" spans="1:144" s="10" customFormat="1" ht="54.75" customHeight="1" thickBot="1">
      <c r="A5" s="40" t="s">
        <v>8</v>
      </c>
      <c r="B5" s="22" t="s">
        <v>9</v>
      </c>
      <c r="C5" s="23">
        <f>SUM(C6:C10)</f>
        <v>1156504.2</v>
      </c>
      <c r="D5" s="62">
        <f>SUM(D6:D10)</f>
        <v>352858.75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</row>
    <row r="6" spans="1:144" ht="96" customHeight="1">
      <c r="A6" s="41" t="s">
        <v>10</v>
      </c>
      <c r="B6" s="24" t="s">
        <v>23</v>
      </c>
      <c r="C6" s="17">
        <v>408300</v>
      </c>
      <c r="D6" s="18">
        <v>77935.759999999995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</row>
    <row r="7" spans="1:144" ht="125.25" hidden="1" customHeight="1">
      <c r="A7" s="42" t="s">
        <v>44</v>
      </c>
      <c r="B7" s="11" t="s">
        <v>45</v>
      </c>
      <c r="C7" s="17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144" ht="125.25" customHeight="1">
      <c r="A8" s="43" t="s">
        <v>24</v>
      </c>
      <c r="B8" s="11" t="s">
        <v>25</v>
      </c>
      <c r="C8" s="17">
        <v>605525.19999999995</v>
      </c>
      <c r="D8" s="18">
        <v>234023.99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</row>
    <row r="9" spans="1:144" ht="45" customHeight="1">
      <c r="A9" s="43" t="s">
        <v>46</v>
      </c>
      <c r="B9" s="11" t="s">
        <v>47</v>
      </c>
      <c r="C9" s="17"/>
      <c r="D9" s="1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</row>
    <row r="10" spans="1:144" ht="63" customHeight="1" thickBot="1">
      <c r="A10" s="63" t="s">
        <v>26</v>
      </c>
      <c r="B10" s="64" t="s">
        <v>27</v>
      </c>
      <c r="C10" s="17">
        <v>142679</v>
      </c>
      <c r="D10" s="18">
        <v>40899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144" s="10" customFormat="1" ht="63" customHeight="1" thickBot="1">
      <c r="A11" s="40" t="s">
        <v>28</v>
      </c>
      <c r="B11" s="22" t="s">
        <v>29</v>
      </c>
      <c r="C11" s="26">
        <f>SUM(C12)</f>
        <v>86600</v>
      </c>
      <c r="D11" s="57">
        <f>SUM(D12)</f>
        <v>8172.6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</row>
    <row r="12" spans="1:144" ht="63" customHeight="1" thickBot="1">
      <c r="A12" s="45" t="s">
        <v>30</v>
      </c>
      <c r="B12" s="27" t="s">
        <v>31</v>
      </c>
      <c r="C12" s="17">
        <v>86600</v>
      </c>
      <c r="D12" s="18">
        <v>8172.6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144" ht="63" customHeight="1" thickBot="1">
      <c r="A13" s="40" t="s">
        <v>62</v>
      </c>
      <c r="B13" s="22" t="s">
        <v>61</v>
      </c>
      <c r="C13" s="26">
        <f>SUM(C14)</f>
        <v>0</v>
      </c>
      <c r="D13" s="57">
        <f>SUM(D14)</f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</row>
    <row r="14" spans="1:144" ht="63" customHeight="1" thickBot="1">
      <c r="A14" s="45" t="s">
        <v>60</v>
      </c>
      <c r="B14" s="27" t="s">
        <v>61</v>
      </c>
      <c r="C14" s="28">
        <v>0</v>
      </c>
      <c r="D14" s="58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</row>
    <row r="15" spans="1:144" s="10" customFormat="1" ht="63" customHeight="1" thickBot="1">
      <c r="A15" s="40" t="s">
        <v>48</v>
      </c>
      <c r="B15" s="22" t="s">
        <v>42</v>
      </c>
      <c r="C15" s="29">
        <f>SUM(C16:C17)</f>
        <v>614995.80000000005</v>
      </c>
      <c r="D15" s="59">
        <f>SUM(D16:D17)</f>
        <v>174444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</row>
    <row r="16" spans="1:144" ht="63" customHeight="1">
      <c r="A16" s="46" t="s">
        <v>49</v>
      </c>
      <c r="B16" s="30" t="s">
        <v>50</v>
      </c>
      <c r="C16" s="17">
        <v>614995.80000000005</v>
      </c>
      <c r="D16" s="18">
        <v>174444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</row>
    <row r="17" spans="1:144" ht="63" customHeight="1" thickBot="1">
      <c r="A17" s="53" t="s">
        <v>51</v>
      </c>
      <c r="B17" s="54" t="s">
        <v>52</v>
      </c>
      <c r="C17" s="17"/>
      <c r="D17" s="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</row>
    <row r="18" spans="1:144" s="10" customFormat="1" ht="63" customHeight="1" thickBot="1">
      <c r="A18" s="40" t="s">
        <v>32</v>
      </c>
      <c r="B18" s="22" t="s">
        <v>33</v>
      </c>
      <c r="C18" s="23">
        <f>SUM(C19:C20)</f>
        <v>544000</v>
      </c>
      <c r="D18" s="56">
        <f>SUM(D19:D20)</f>
        <v>114334.89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</row>
    <row r="19" spans="1:144" ht="63" customHeight="1">
      <c r="A19" s="41" t="s">
        <v>34</v>
      </c>
      <c r="B19" s="30" t="s">
        <v>35</v>
      </c>
      <c r="C19" s="17"/>
      <c r="D19" s="1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</row>
    <row r="20" spans="1:144" ht="63" customHeight="1" thickBot="1">
      <c r="A20" s="61" t="s">
        <v>36</v>
      </c>
      <c r="B20" s="54" t="s">
        <v>37</v>
      </c>
      <c r="C20" s="17">
        <v>544000</v>
      </c>
      <c r="D20" s="18">
        <v>114334.89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</row>
    <row r="21" spans="1:144" ht="63" customHeight="1" thickBot="1">
      <c r="A21" s="40" t="s">
        <v>81</v>
      </c>
      <c r="B21" s="22" t="s">
        <v>80</v>
      </c>
      <c r="C21" s="23">
        <f>SUM(C22:C23)</f>
        <v>0</v>
      </c>
      <c r="D21" s="62">
        <f>SUM(D22:D23)</f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</row>
    <row r="22" spans="1:144" ht="63" customHeight="1">
      <c r="A22" s="66" t="s">
        <v>79</v>
      </c>
      <c r="B22" s="30" t="s">
        <v>78</v>
      </c>
      <c r="C22" s="31"/>
      <c r="D22" s="3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</row>
    <row r="23" spans="1:144" ht="63" customHeight="1" thickBot="1">
      <c r="A23" s="44" t="s">
        <v>76</v>
      </c>
      <c r="B23" s="25" t="s">
        <v>77</v>
      </c>
      <c r="C23" s="47"/>
      <c r="D23" s="4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</row>
    <row r="24" spans="1:144" s="10" customFormat="1" ht="63" customHeight="1" thickBot="1">
      <c r="A24" s="49" t="s">
        <v>56</v>
      </c>
      <c r="B24" s="50" t="s">
        <v>55</v>
      </c>
      <c r="C24" s="51">
        <f>SUM(C25)</f>
        <v>0</v>
      </c>
      <c r="D24" s="65">
        <f>SUM(D25)</f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</row>
    <row r="25" spans="1:144" ht="63" customHeight="1" thickBot="1">
      <c r="A25" s="45" t="s">
        <v>56</v>
      </c>
      <c r="B25" s="27" t="s">
        <v>55</v>
      </c>
      <c r="C25" s="37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</row>
    <row r="26" spans="1:144" s="10" customFormat="1" ht="63" hidden="1" customHeight="1" thickBot="1">
      <c r="A26" s="49" t="s">
        <v>58</v>
      </c>
      <c r="B26" s="50" t="s">
        <v>59</v>
      </c>
      <c r="C26" s="51">
        <f>SUM(C27)</f>
        <v>0</v>
      </c>
      <c r="D26" s="52">
        <f>SUM(D27)</f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</row>
    <row r="27" spans="1:144" ht="63" hidden="1" customHeight="1" thickBot="1">
      <c r="A27" s="45" t="s">
        <v>57</v>
      </c>
      <c r="B27" s="27" t="s">
        <v>59</v>
      </c>
      <c r="C27" s="37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</row>
    <row r="28" spans="1:144" s="4" customFormat="1" ht="63" customHeight="1" thickBot="1">
      <c r="A28" s="33"/>
      <c r="B28" s="34"/>
      <c r="C28" s="35"/>
      <c r="D28" s="36"/>
    </row>
    <row r="29" spans="1:144" ht="63" customHeight="1" thickBot="1">
      <c r="A29" s="12" t="s">
        <v>3</v>
      </c>
      <c r="B29" s="13" t="s">
        <v>4</v>
      </c>
      <c r="C29" s="14"/>
      <c r="D29" s="15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  <colBreaks count="1" manualBreakCount="1">
    <brk id="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80" zoomScaleNormal="100" zoomScaleSheetLayoutView="80" workbookViewId="0">
      <selection activeCell="B4" sqref="B4"/>
    </sheetView>
  </sheetViews>
  <sheetFormatPr defaultRowHeight="20.25"/>
  <cols>
    <col min="1" max="1" width="57.5703125" style="123" customWidth="1"/>
    <col min="2" max="2" width="47.5703125" style="123" customWidth="1"/>
    <col min="3" max="4" width="18.7109375" style="123" customWidth="1"/>
    <col min="5" max="6" width="9.140625" style="69"/>
    <col min="7" max="7" width="17.140625" style="69" customWidth="1"/>
    <col min="8" max="8" width="17.7109375" style="69" customWidth="1"/>
    <col min="9" max="256" width="9.140625" style="69"/>
    <col min="257" max="257" width="43.140625" style="69" customWidth="1"/>
    <col min="258" max="258" width="29.85546875" style="69" customWidth="1"/>
    <col min="259" max="259" width="19" style="69" customWidth="1"/>
    <col min="260" max="260" width="17.5703125" style="69" customWidth="1"/>
    <col min="261" max="512" width="9.140625" style="69"/>
    <col min="513" max="513" width="43.140625" style="69" customWidth="1"/>
    <col min="514" max="514" width="29.85546875" style="69" customWidth="1"/>
    <col min="515" max="515" width="19" style="69" customWidth="1"/>
    <col min="516" max="516" width="17.5703125" style="69" customWidth="1"/>
    <col min="517" max="768" width="9.140625" style="69"/>
    <col min="769" max="769" width="43.140625" style="69" customWidth="1"/>
    <col min="770" max="770" width="29.85546875" style="69" customWidth="1"/>
    <col min="771" max="771" width="19" style="69" customWidth="1"/>
    <col min="772" max="772" width="17.5703125" style="69" customWidth="1"/>
    <col min="773" max="1024" width="9.140625" style="69"/>
    <col min="1025" max="1025" width="43.140625" style="69" customWidth="1"/>
    <col min="1026" max="1026" width="29.85546875" style="69" customWidth="1"/>
    <col min="1027" max="1027" width="19" style="69" customWidth="1"/>
    <col min="1028" max="1028" width="17.5703125" style="69" customWidth="1"/>
    <col min="1029" max="1280" width="9.140625" style="69"/>
    <col min="1281" max="1281" width="43.140625" style="69" customWidth="1"/>
    <col min="1282" max="1282" width="29.85546875" style="69" customWidth="1"/>
    <col min="1283" max="1283" width="19" style="69" customWidth="1"/>
    <col min="1284" max="1284" width="17.5703125" style="69" customWidth="1"/>
    <col min="1285" max="1536" width="9.140625" style="69"/>
    <col min="1537" max="1537" width="43.140625" style="69" customWidth="1"/>
    <col min="1538" max="1538" width="29.85546875" style="69" customWidth="1"/>
    <col min="1539" max="1539" width="19" style="69" customWidth="1"/>
    <col min="1540" max="1540" width="17.5703125" style="69" customWidth="1"/>
    <col min="1541" max="1792" width="9.140625" style="69"/>
    <col min="1793" max="1793" width="43.140625" style="69" customWidth="1"/>
    <col min="1794" max="1794" width="29.85546875" style="69" customWidth="1"/>
    <col min="1795" max="1795" width="19" style="69" customWidth="1"/>
    <col min="1796" max="1796" width="17.5703125" style="69" customWidth="1"/>
    <col min="1797" max="2048" width="9.140625" style="69"/>
    <col min="2049" max="2049" width="43.140625" style="69" customWidth="1"/>
    <col min="2050" max="2050" width="29.85546875" style="69" customWidth="1"/>
    <col min="2051" max="2051" width="19" style="69" customWidth="1"/>
    <col min="2052" max="2052" width="17.5703125" style="69" customWidth="1"/>
    <col min="2053" max="2304" width="9.140625" style="69"/>
    <col min="2305" max="2305" width="43.140625" style="69" customWidth="1"/>
    <col min="2306" max="2306" width="29.85546875" style="69" customWidth="1"/>
    <col min="2307" max="2307" width="19" style="69" customWidth="1"/>
    <col min="2308" max="2308" width="17.5703125" style="69" customWidth="1"/>
    <col min="2309" max="2560" width="9.140625" style="69"/>
    <col min="2561" max="2561" width="43.140625" style="69" customWidth="1"/>
    <col min="2562" max="2562" width="29.85546875" style="69" customWidth="1"/>
    <col min="2563" max="2563" width="19" style="69" customWidth="1"/>
    <col min="2564" max="2564" width="17.5703125" style="69" customWidth="1"/>
    <col min="2565" max="2816" width="9.140625" style="69"/>
    <col min="2817" max="2817" width="43.140625" style="69" customWidth="1"/>
    <col min="2818" max="2818" width="29.85546875" style="69" customWidth="1"/>
    <col min="2819" max="2819" width="19" style="69" customWidth="1"/>
    <col min="2820" max="2820" width="17.5703125" style="69" customWidth="1"/>
    <col min="2821" max="3072" width="9.140625" style="69"/>
    <col min="3073" max="3073" width="43.140625" style="69" customWidth="1"/>
    <col min="3074" max="3074" width="29.85546875" style="69" customWidth="1"/>
    <col min="3075" max="3075" width="19" style="69" customWidth="1"/>
    <col min="3076" max="3076" width="17.5703125" style="69" customWidth="1"/>
    <col min="3077" max="3328" width="9.140625" style="69"/>
    <col min="3329" max="3329" width="43.140625" style="69" customWidth="1"/>
    <col min="3330" max="3330" width="29.85546875" style="69" customWidth="1"/>
    <col min="3331" max="3331" width="19" style="69" customWidth="1"/>
    <col min="3332" max="3332" width="17.5703125" style="69" customWidth="1"/>
    <col min="3333" max="3584" width="9.140625" style="69"/>
    <col min="3585" max="3585" width="43.140625" style="69" customWidth="1"/>
    <col min="3586" max="3586" width="29.85546875" style="69" customWidth="1"/>
    <col min="3587" max="3587" width="19" style="69" customWidth="1"/>
    <col min="3588" max="3588" width="17.5703125" style="69" customWidth="1"/>
    <col min="3589" max="3840" width="9.140625" style="69"/>
    <col min="3841" max="3841" width="43.140625" style="69" customWidth="1"/>
    <col min="3842" max="3842" width="29.85546875" style="69" customWidth="1"/>
    <col min="3843" max="3843" width="19" style="69" customWidth="1"/>
    <col min="3844" max="3844" width="17.5703125" style="69" customWidth="1"/>
    <col min="3845" max="4096" width="9.140625" style="69"/>
    <col min="4097" max="4097" width="43.140625" style="69" customWidth="1"/>
    <col min="4098" max="4098" width="29.85546875" style="69" customWidth="1"/>
    <col min="4099" max="4099" width="19" style="69" customWidth="1"/>
    <col min="4100" max="4100" width="17.5703125" style="69" customWidth="1"/>
    <col min="4101" max="4352" width="9.140625" style="69"/>
    <col min="4353" max="4353" width="43.140625" style="69" customWidth="1"/>
    <col min="4354" max="4354" width="29.85546875" style="69" customWidth="1"/>
    <col min="4355" max="4355" width="19" style="69" customWidth="1"/>
    <col min="4356" max="4356" width="17.5703125" style="69" customWidth="1"/>
    <col min="4357" max="4608" width="9.140625" style="69"/>
    <col min="4609" max="4609" width="43.140625" style="69" customWidth="1"/>
    <col min="4610" max="4610" width="29.85546875" style="69" customWidth="1"/>
    <col min="4611" max="4611" width="19" style="69" customWidth="1"/>
    <col min="4612" max="4612" width="17.5703125" style="69" customWidth="1"/>
    <col min="4613" max="4864" width="9.140625" style="69"/>
    <col min="4865" max="4865" width="43.140625" style="69" customWidth="1"/>
    <col min="4866" max="4866" width="29.85546875" style="69" customWidth="1"/>
    <col min="4867" max="4867" width="19" style="69" customWidth="1"/>
    <col min="4868" max="4868" width="17.5703125" style="69" customWidth="1"/>
    <col min="4869" max="5120" width="9.140625" style="69"/>
    <col min="5121" max="5121" width="43.140625" style="69" customWidth="1"/>
    <col min="5122" max="5122" width="29.85546875" style="69" customWidth="1"/>
    <col min="5123" max="5123" width="19" style="69" customWidth="1"/>
    <col min="5124" max="5124" width="17.5703125" style="69" customWidth="1"/>
    <col min="5125" max="5376" width="9.140625" style="69"/>
    <col min="5377" max="5377" width="43.140625" style="69" customWidth="1"/>
    <col min="5378" max="5378" width="29.85546875" style="69" customWidth="1"/>
    <col min="5379" max="5379" width="19" style="69" customWidth="1"/>
    <col min="5380" max="5380" width="17.5703125" style="69" customWidth="1"/>
    <col min="5381" max="5632" width="9.140625" style="69"/>
    <col min="5633" max="5633" width="43.140625" style="69" customWidth="1"/>
    <col min="5634" max="5634" width="29.85546875" style="69" customWidth="1"/>
    <col min="5635" max="5635" width="19" style="69" customWidth="1"/>
    <col min="5636" max="5636" width="17.5703125" style="69" customWidth="1"/>
    <col min="5637" max="5888" width="9.140625" style="69"/>
    <col min="5889" max="5889" width="43.140625" style="69" customWidth="1"/>
    <col min="5890" max="5890" width="29.85546875" style="69" customWidth="1"/>
    <col min="5891" max="5891" width="19" style="69" customWidth="1"/>
    <col min="5892" max="5892" width="17.5703125" style="69" customWidth="1"/>
    <col min="5893" max="6144" width="9.140625" style="69"/>
    <col min="6145" max="6145" width="43.140625" style="69" customWidth="1"/>
    <col min="6146" max="6146" width="29.85546875" style="69" customWidth="1"/>
    <col min="6147" max="6147" width="19" style="69" customWidth="1"/>
    <col min="6148" max="6148" width="17.5703125" style="69" customWidth="1"/>
    <col min="6149" max="6400" width="9.140625" style="69"/>
    <col min="6401" max="6401" width="43.140625" style="69" customWidth="1"/>
    <col min="6402" max="6402" width="29.85546875" style="69" customWidth="1"/>
    <col min="6403" max="6403" width="19" style="69" customWidth="1"/>
    <col min="6404" max="6404" width="17.5703125" style="69" customWidth="1"/>
    <col min="6405" max="6656" width="9.140625" style="69"/>
    <col min="6657" max="6657" width="43.140625" style="69" customWidth="1"/>
    <col min="6658" max="6658" width="29.85546875" style="69" customWidth="1"/>
    <col min="6659" max="6659" width="19" style="69" customWidth="1"/>
    <col min="6660" max="6660" width="17.5703125" style="69" customWidth="1"/>
    <col min="6661" max="6912" width="9.140625" style="69"/>
    <col min="6913" max="6913" width="43.140625" style="69" customWidth="1"/>
    <col min="6914" max="6914" width="29.85546875" style="69" customWidth="1"/>
    <col min="6915" max="6915" width="19" style="69" customWidth="1"/>
    <col min="6916" max="6916" width="17.5703125" style="69" customWidth="1"/>
    <col min="6917" max="7168" width="9.140625" style="69"/>
    <col min="7169" max="7169" width="43.140625" style="69" customWidth="1"/>
    <col min="7170" max="7170" width="29.85546875" style="69" customWidth="1"/>
    <col min="7171" max="7171" width="19" style="69" customWidth="1"/>
    <col min="7172" max="7172" width="17.5703125" style="69" customWidth="1"/>
    <col min="7173" max="7424" width="9.140625" style="69"/>
    <col min="7425" max="7425" width="43.140625" style="69" customWidth="1"/>
    <col min="7426" max="7426" width="29.85546875" style="69" customWidth="1"/>
    <col min="7427" max="7427" width="19" style="69" customWidth="1"/>
    <col min="7428" max="7428" width="17.5703125" style="69" customWidth="1"/>
    <col min="7429" max="7680" width="9.140625" style="69"/>
    <col min="7681" max="7681" width="43.140625" style="69" customWidth="1"/>
    <col min="7682" max="7682" width="29.85546875" style="69" customWidth="1"/>
    <col min="7683" max="7683" width="19" style="69" customWidth="1"/>
    <col min="7684" max="7684" width="17.5703125" style="69" customWidth="1"/>
    <col min="7685" max="7936" width="9.140625" style="69"/>
    <col min="7937" max="7937" width="43.140625" style="69" customWidth="1"/>
    <col min="7938" max="7938" width="29.85546875" style="69" customWidth="1"/>
    <col min="7939" max="7939" width="19" style="69" customWidth="1"/>
    <col min="7940" max="7940" width="17.5703125" style="69" customWidth="1"/>
    <col min="7941" max="8192" width="9.140625" style="69"/>
    <col min="8193" max="8193" width="43.140625" style="69" customWidth="1"/>
    <col min="8194" max="8194" width="29.85546875" style="69" customWidth="1"/>
    <col min="8195" max="8195" width="19" style="69" customWidth="1"/>
    <col min="8196" max="8196" width="17.5703125" style="69" customWidth="1"/>
    <col min="8197" max="8448" width="9.140625" style="69"/>
    <col min="8449" max="8449" width="43.140625" style="69" customWidth="1"/>
    <col min="8450" max="8450" width="29.85546875" style="69" customWidth="1"/>
    <col min="8451" max="8451" width="19" style="69" customWidth="1"/>
    <col min="8452" max="8452" width="17.5703125" style="69" customWidth="1"/>
    <col min="8453" max="8704" width="9.140625" style="69"/>
    <col min="8705" max="8705" width="43.140625" style="69" customWidth="1"/>
    <col min="8706" max="8706" width="29.85546875" style="69" customWidth="1"/>
    <col min="8707" max="8707" width="19" style="69" customWidth="1"/>
    <col min="8708" max="8708" width="17.5703125" style="69" customWidth="1"/>
    <col min="8709" max="8960" width="9.140625" style="69"/>
    <col min="8961" max="8961" width="43.140625" style="69" customWidth="1"/>
    <col min="8962" max="8962" width="29.85546875" style="69" customWidth="1"/>
    <col min="8963" max="8963" width="19" style="69" customWidth="1"/>
    <col min="8964" max="8964" width="17.5703125" style="69" customWidth="1"/>
    <col min="8965" max="9216" width="9.140625" style="69"/>
    <col min="9217" max="9217" width="43.140625" style="69" customWidth="1"/>
    <col min="9218" max="9218" width="29.85546875" style="69" customWidth="1"/>
    <col min="9219" max="9219" width="19" style="69" customWidth="1"/>
    <col min="9220" max="9220" width="17.5703125" style="69" customWidth="1"/>
    <col min="9221" max="9472" width="9.140625" style="69"/>
    <col min="9473" max="9473" width="43.140625" style="69" customWidth="1"/>
    <col min="9474" max="9474" width="29.85546875" style="69" customWidth="1"/>
    <col min="9475" max="9475" width="19" style="69" customWidth="1"/>
    <col min="9476" max="9476" width="17.5703125" style="69" customWidth="1"/>
    <col min="9477" max="9728" width="9.140625" style="69"/>
    <col min="9729" max="9729" width="43.140625" style="69" customWidth="1"/>
    <col min="9730" max="9730" width="29.85546875" style="69" customWidth="1"/>
    <col min="9731" max="9731" width="19" style="69" customWidth="1"/>
    <col min="9732" max="9732" width="17.5703125" style="69" customWidth="1"/>
    <col min="9733" max="9984" width="9.140625" style="69"/>
    <col min="9985" max="9985" width="43.140625" style="69" customWidth="1"/>
    <col min="9986" max="9986" width="29.85546875" style="69" customWidth="1"/>
    <col min="9987" max="9987" width="19" style="69" customWidth="1"/>
    <col min="9988" max="9988" width="17.5703125" style="69" customWidth="1"/>
    <col min="9989" max="10240" width="9.140625" style="69"/>
    <col min="10241" max="10241" width="43.140625" style="69" customWidth="1"/>
    <col min="10242" max="10242" width="29.85546875" style="69" customWidth="1"/>
    <col min="10243" max="10243" width="19" style="69" customWidth="1"/>
    <col min="10244" max="10244" width="17.5703125" style="69" customWidth="1"/>
    <col min="10245" max="10496" width="9.140625" style="69"/>
    <col min="10497" max="10497" width="43.140625" style="69" customWidth="1"/>
    <col min="10498" max="10498" width="29.85546875" style="69" customWidth="1"/>
    <col min="10499" max="10499" width="19" style="69" customWidth="1"/>
    <col min="10500" max="10500" width="17.5703125" style="69" customWidth="1"/>
    <col min="10501" max="10752" width="9.140625" style="69"/>
    <col min="10753" max="10753" width="43.140625" style="69" customWidth="1"/>
    <col min="10754" max="10754" width="29.85546875" style="69" customWidth="1"/>
    <col min="10755" max="10755" width="19" style="69" customWidth="1"/>
    <col min="10756" max="10756" width="17.5703125" style="69" customWidth="1"/>
    <col min="10757" max="11008" width="9.140625" style="69"/>
    <col min="11009" max="11009" width="43.140625" style="69" customWidth="1"/>
    <col min="11010" max="11010" width="29.85546875" style="69" customWidth="1"/>
    <col min="11011" max="11011" width="19" style="69" customWidth="1"/>
    <col min="11012" max="11012" width="17.5703125" style="69" customWidth="1"/>
    <col min="11013" max="11264" width="9.140625" style="69"/>
    <col min="11265" max="11265" width="43.140625" style="69" customWidth="1"/>
    <col min="11266" max="11266" width="29.85546875" style="69" customWidth="1"/>
    <col min="11267" max="11267" width="19" style="69" customWidth="1"/>
    <col min="11268" max="11268" width="17.5703125" style="69" customWidth="1"/>
    <col min="11269" max="11520" width="9.140625" style="69"/>
    <col min="11521" max="11521" width="43.140625" style="69" customWidth="1"/>
    <col min="11522" max="11522" width="29.85546875" style="69" customWidth="1"/>
    <col min="11523" max="11523" width="19" style="69" customWidth="1"/>
    <col min="11524" max="11524" width="17.5703125" style="69" customWidth="1"/>
    <col min="11525" max="11776" width="9.140625" style="69"/>
    <col min="11777" max="11777" width="43.140625" style="69" customWidth="1"/>
    <col min="11778" max="11778" width="29.85546875" style="69" customWidth="1"/>
    <col min="11779" max="11779" width="19" style="69" customWidth="1"/>
    <col min="11780" max="11780" width="17.5703125" style="69" customWidth="1"/>
    <col min="11781" max="12032" width="9.140625" style="69"/>
    <col min="12033" max="12033" width="43.140625" style="69" customWidth="1"/>
    <col min="12034" max="12034" width="29.85546875" style="69" customWidth="1"/>
    <col min="12035" max="12035" width="19" style="69" customWidth="1"/>
    <col min="12036" max="12036" width="17.5703125" style="69" customWidth="1"/>
    <col min="12037" max="12288" width="9.140625" style="69"/>
    <col min="12289" max="12289" width="43.140625" style="69" customWidth="1"/>
    <col min="12290" max="12290" width="29.85546875" style="69" customWidth="1"/>
    <col min="12291" max="12291" width="19" style="69" customWidth="1"/>
    <col min="12292" max="12292" width="17.5703125" style="69" customWidth="1"/>
    <col min="12293" max="12544" width="9.140625" style="69"/>
    <col min="12545" max="12545" width="43.140625" style="69" customWidth="1"/>
    <col min="12546" max="12546" width="29.85546875" style="69" customWidth="1"/>
    <col min="12547" max="12547" width="19" style="69" customWidth="1"/>
    <col min="12548" max="12548" width="17.5703125" style="69" customWidth="1"/>
    <col min="12549" max="12800" width="9.140625" style="69"/>
    <col min="12801" max="12801" width="43.140625" style="69" customWidth="1"/>
    <col min="12802" max="12802" width="29.85546875" style="69" customWidth="1"/>
    <col min="12803" max="12803" width="19" style="69" customWidth="1"/>
    <col min="12804" max="12804" width="17.5703125" style="69" customWidth="1"/>
    <col min="12805" max="13056" width="9.140625" style="69"/>
    <col min="13057" max="13057" width="43.140625" style="69" customWidth="1"/>
    <col min="13058" max="13058" width="29.85546875" style="69" customWidth="1"/>
    <col min="13059" max="13059" width="19" style="69" customWidth="1"/>
    <col min="13060" max="13060" width="17.5703125" style="69" customWidth="1"/>
    <col min="13061" max="13312" width="9.140625" style="69"/>
    <col min="13313" max="13313" width="43.140625" style="69" customWidth="1"/>
    <col min="13314" max="13314" width="29.85546875" style="69" customWidth="1"/>
    <col min="13315" max="13315" width="19" style="69" customWidth="1"/>
    <col min="13316" max="13316" width="17.5703125" style="69" customWidth="1"/>
    <col min="13317" max="13568" width="9.140625" style="69"/>
    <col min="13569" max="13569" width="43.140625" style="69" customWidth="1"/>
    <col min="13570" max="13570" width="29.85546875" style="69" customWidth="1"/>
    <col min="13571" max="13571" width="19" style="69" customWidth="1"/>
    <col min="13572" max="13572" width="17.5703125" style="69" customWidth="1"/>
    <col min="13573" max="13824" width="9.140625" style="69"/>
    <col min="13825" max="13825" width="43.140625" style="69" customWidth="1"/>
    <col min="13826" max="13826" width="29.85546875" style="69" customWidth="1"/>
    <col min="13827" max="13827" width="19" style="69" customWidth="1"/>
    <col min="13828" max="13828" width="17.5703125" style="69" customWidth="1"/>
    <col min="13829" max="14080" width="9.140625" style="69"/>
    <col min="14081" max="14081" width="43.140625" style="69" customWidth="1"/>
    <col min="14082" max="14082" width="29.85546875" style="69" customWidth="1"/>
    <col min="14083" max="14083" width="19" style="69" customWidth="1"/>
    <col min="14084" max="14084" width="17.5703125" style="69" customWidth="1"/>
    <col min="14085" max="14336" width="9.140625" style="69"/>
    <col min="14337" max="14337" width="43.140625" style="69" customWidth="1"/>
    <col min="14338" max="14338" width="29.85546875" style="69" customWidth="1"/>
    <col min="14339" max="14339" width="19" style="69" customWidth="1"/>
    <col min="14340" max="14340" width="17.5703125" style="69" customWidth="1"/>
    <col min="14341" max="14592" width="9.140625" style="69"/>
    <col min="14593" max="14593" width="43.140625" style="69" customWidth="1"/>
    <col min="14594" max="14594" width="29.85546875" style="69" customWidth="1"/>
    <col min="14595" max="14595" width="19" style="69" customWidth="1"/>
    <col min="14596" max="14596" width="17.5703125" style="69" customWidth="1"/>
    <col min="14597" max="14848" width="9.140625" style="69"/>
    <col min="14849" max="14849" width="43.140625" style="69" customWidth="1"/>
    <col min="14850" max="14850" width="29.85546875" style="69" customWidth="1"/>
    <col min="14851" max="14851" width="19" style="69" customWidth="1"/>
    <col min="14852" max="14852" width="17.5703125" style="69" customWidth="1"/>
    <col min="14853" max="15104" width="9.140625" style="69"/>
    <col min="15105" max="15105" width="43.140625" style="69" customWidth="1"/>
    <col min="15106" max="15106" width="29.85546875" style="69" customWidth="1"/>
    <col min="15107" max="15107" width="19" style="69" customWidth="1"/>
    <col min="15108" max="15108" width="17.5703125" style="69" customWidth="1"/>
    <col min="15109" max="15360" width="9.140625" style="69"/>
    <col min="15361" max="15361" width="43.140625" style="69" customWidth="1"/>
    <col min="15362" max="15362" width="29.85546875" style="69" customWidth="1"/>
    <col min="15363" max="15363" width="19" style="69" customWidth="1"/>
    <col min="15364" max="15364" width="17.5703125" style="69" customWidth="1"/>
    <col min="15365" max="15616" width="9.140625" style="69"/>
    <col min="15617" max="15617" width="43.140625" style="69" customWidth="1"/>
    <col min="15618" max="15618" width="29.85546875" style="69" customWidth="1"/>
    <col min="15619" max="15619" width="19" style="69" customWidth="1"/>
    <col min="15620" max="15620" width="17.5703125" style="69" customWidth="1"/>
    <col min="15621" max="15872" width="9.140625" style="69"/>
    <col min="15873" max="15873" width="43.140625" style="69" customWidth="1"/>
    <col min="15874" max="15874" width="29.85546875" style="69" customWidth="1"/>
    <col min="15875" max="15875" width="19" style="69" customWidth="1"/>
    <col min="15876" max="15876" width="17.5703125" style="69" customWidth="1"/>
    <col min="15877" max="16128" width="9.140625" style="69"/>
    <col min="16129" max="16129" width="43.140625" style="69" customWidth="1"/>
    <col min="16130" max="16130" width="29.85546875" style="69" customWidth="1"/>
    <col min="16131" max="16131" width="19" style="69" customWidth="1"/>
    <col min="16132" max="16132" width="17.5703125" style="69" customWidth="1"/>
    <col min="16133" max="16384" width="9.140625" style="69"/>
  </cols>
  <sheetData>
    <row r="1" spans="1:178" s="68" customFormat="1" ht="29.25" customHeight="1">
      <c r="A1" s="89" t="s">
        <v>63</v>
      </c>
      <c r="B1" s="89"/>
      <c r="C1" s="89"/>
      <c r="D1" s="89"/>
    </row>
    <row r="2" spans="1:178" s="68" customFormat="1" ht="34.9" customHeight="1" thickBot="1">
      <c r="A2" s="90"/>
      <c r="B2" s="90"/>
      <c r="C2" s="90"/>
      <c r="D2" s="90"/>
    </row>
    <row r="3" spans="1:178" s="69" customFormat="1" ht="81.75" thickBot="1">
      <c r="A3" s="91" t="s">
        <v>0</v>
      </c>
      <c r="B3" s="92" t="s">
        <v>64</v>
      </c>
      <c r="C3" s="93" t="s">
        <v>65</v>
      </c>
      <c r="D3" s="94" t="s">
        <v>38</v>
      </c>
    </row>
    <row r="4" spans="1:178" s="69" customFormat="1" ht="35.25" customHeight="1" thickBot="1">
      <c r="A4" s="95">
        <v>1</v>
      </c>
      <c r="B4" s="96" t="s">
        <v>39</v>
      </c>
      <c r="C4" s="97" t="s">
        <v>11</v>
      </c>
      <c r="D4" s="98" t="s">
        <v>40</v>
      </c>
    </row>
    <row r="5" spans="1:178" s="80" customFormat="1" ht="74.25" customHeight="1" thickBot="1">
      <c r="A5" s="99" t="s">
        <v>66</v>
      </c>
      <c r="B5" s="100" t="s">
        <v>67</v>
      </c>
      <c r="C5" s="101">
        <v>0</v>
      </c>
      <c r="D5" s="102">
        <v>788170.1</v>
      </c>
      <c r="E5" s="103"/>
      <c r="F5" s="103"/>
      <c r="G5" s="104">
        <f>Доходы!C7-Расходы!C4</f>
        <v>0</v>
      </c>
      <c r="H5" s="104">
        <f>Доходы!D7-Расходы!D4</f>
        <v>788170.09999999986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</row>
    <row r="6" spans="1:178" s="69" customFormat="1" ht="42" hidden="1" customHeight="1">
      <c r="A6" s="105" t="s">
        <v>68</v>
      </c>
      <c r="B6" s="106" t="s">
        <v>69</v>
      </c>
      <c r="C6" s="107">
        <v>0</v>
      </c>
      <c r="D6" s="108">
        <v>0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</row>
    <row r="7" spans="1:178" s="69" customFormat="1" ht="42.75" customHeight="1" thickBot="1">
      <c r="A7" s="110" t="s">
        <v>70</v>
      </c>
      <c r="B7" s="111" t="s">
        <v>71</v>
      </c>
      <c r="C7" s="112">
        <v>0</v>
      </c>
      <c r="D7" s="113">
        <v>788170.1</v>
      </c>
      <c r="E7" s="109"/>
      <c r="F7" s="109"/>
      <c r="G7" s="114">
        <f>Доходы!C7-Расходы!C4</f>
        <v>0</v>
      </c>
      <c r="H7" s="114">
        <f>Доходы!D7-Расходы!D4</f>
        <v>788170.09999999986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</row>
    <row r="8" spans="1:178" s="69" customFormat="1" ht="57.75" customHeight="1" thickBot="1">
      <c r="A8" s="115" t="s">
        <v>72</v>
      </c>
      <c r="B8" s="116" t="s">
        <v>4</v>
      </c>
      <c r="C8" s="117">
        <v>0</v>
      </c>
      <c r="D8" s="118">
        <v>788170.1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</row>
    <row r="9" spans="1:178" s="122" customFormat="1">
      <c r="A9" s="119"/>
      <c r="B9" s="120"/>
      <c r="C9" s="121"/>
      <c r="D9" s="121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</row>
    <row r="12" spans="1:178" s="69" customFormat="1">
      <c r="A12" s="123"/>
      <c r="B12" s="123"/>
      <c r="C12" s="124"/>
      <c r="D12" s="124"/>
    </row>
  </sheetData>
  <mergeCells count="1">
    <mergeCell ref="A1:D1"/>
  </mergeCells>
  <printOptions horizontalCentered="1"/>
  <pageMargins left="0" right="0" top="0" bottom="0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2018-05-07T11:30:05Z</cp:lastPrinted>
  <dcterms:created xsi:type="dcterms:W3CDTF">2005-02-01T12:32:18Z</dcterms:created>
  <dcterms:modified xsi:type="dcterms:W3CDTF">2018-05-07T11:30:07Z</dcterms:modified>
</cp:coreProperties>
</file>